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D0059\Desktop\2019-3342 - ILC Individual Capcity Building Program\"/>
    </mc:Choice>
  </mc:AlternateContent>
  <bookViews>
    <workbookView xWindow="0" yWindow="0" windowWidth="28800" windowHeight="11010"/>
  </bookViews>
  <sheets>
    <sheet name="Template" sheetId="1" r:id="rId1"/>
    <sheet name="Example 1yr" sheetId="3" r:id="rId2"/>
    <sheet name="Example 2yr" sheetId="4" r:id="rId3"/>
    <sheet name="Example 3yr" sheetId="5" r:id="rId4"/>
    <sheet name="Eligible expenditure" sheetId="2" r:id="rId5"/>
  </sheets>
  <definedNames>
    <definedName name="_Toc467773960" localSheetId="4">'Eligible expenditure'!$A$5</definedName>
    <definedName name="_Toc467773961" localSheetId="4">'Eligible expenditure'!$A$26</definedName>
    <definedName name="_xlnm.Print_Area" localSheetId="0">Template!$A$1:$N$48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 i="1" l="1"/>
  <c r="F32" i="1"/>
  <c r="N32" i="1"/>
  <c r="N42" i="1"/>
  <c r="F20" i="1"/>
  <c r="F13" i="1"/>
  <c r="F12" i="1" l="1"/>
  <c r="F14" i="1"/>
  <c r="N45" i="5" l="1"/>
  <c r="N44" i="5"/>
  <c r="N43" i="5"/>
  <c r="N42" i="5"/>
  <c r="N41" i="5"/>
  <c r="N40" i="5"/>
  <c r="N39" i="5"/>
  <c r="N38" i="5"/>
  <c r="N37" i="5"/>
  <c r="N46" i="5" s="1"/>
  <c r="N34" i="5"/>
  <c r="N33" i="5"/>
  <c r="N32" i="5"/>
  <c r="N31" i="5"/>
  <c r="N30" i="5"/>
  <c r="N29" i="5"/>
  <c r="N28" i="5"/>
  <c r="N27" i="5"/>
  <c r="N26" i="5"/>
  <c r="N25" i="5"/>
  <c r="N24" i="5"/>
  <c r="N23" i="5"/>
  <c r="N20" i="5"/>
  <c r="N19" i="5"/>
  <c r="N18" i="5"/>
  <c r="N17" i="5"/>
  <c r="N16" i="5"/>
  <c r="N15" i="5"/>
  <c r="N14" i="5"/>
  <c r="N13" i="5"/>
  <c r="N12" i="5"/>
  <c r="N11" i="5"/>
  <c r="N10" i="5"/>
  <c r="N9" i="5"/>
  <c r="J45" i="5"/>
  <c r="F45" i="5"/>
  <c r="J44" i="5"/>
  <c r="F44" i="5"/>
  <c r="J43" i="5"/>
  <c r="F43" i="5"/>
  <c r="J42" i="5"/>
  <c r="F42" i="5"/>
  <c r="J41" i="5"/>
  <c r="F41" i="5"/>
  <c r="J40" i="5"/>
  <c r="F40" i="5"/>
  <c r="J39" i="5"/>
  <c r="F39" i="5"/>
  <c r="J38" i="5"/>
  <c r="J46" i="5" s="1"/>
  <c r="F38" i="5"/>
  <c r="J37" i="5"/>
  <c r="F37" i="5"/>
  <c r="J34" i="5"/>
  <c r="F34" i="5"/>
  <c r="J33" i="5"/>
  <c r="F33" i="5"/>
  <c r="J32" i="5"/>
  <c r="F32" i="5"/>
  <c r="J31" i="5"/>
  <c r="F31" i="5"/>
  <c r="J30" i="5"/>
  <c r="F30" i="5"/>
  <c r="J29" i="5"/>
  <c r="F29" i="5"/>
  <c r="J28" i="5"/>
  <c r="F28" i="5"/>
  <c r="J27" i="5"/>
  <c r="F27" i="5"/>
  <c r="J26" i="5"/>
  <c r="F26" i="5"/>
  <c r="J25" i="5"/>
  <c r="F25" i="5"/>
  <c r="J24" i="5"/>
  <c r="F24" i="5"/>
  <c r="J23" i="5"/>
  <c r="F23" i="5"/>
  <c r="J20" i="5"/>
  <c r="F20" i="5"/>
  <c r="J19" i="5"/>
  <c r="F19" i="5"/>
  <c r="J18" i="5"/>
  <c r="F18" i="5"/>
  <c r="J17" i="5"/>
  <c r="F17" i="5"/>
  <c r="J16" i="5"/>
  <c r="F16" i="5"/>
  <c r="J15" i="5"/>
  <c r="F15" i="5"/>
  <c r="J14" i="5"/>
  <c r="F14" i="5"/>
  <c r="J13" i="5"/>
  <c r="F13" i="5"/>
  <c r="J12" i="5"/>
  <c r="F12" i="5"/>
  <c r="J11" i="5"/>
  <c r="F11" i="5"/>
  <c r="J10" i="5"/>
  <c r="F10" i="5"/>
  <c r="J9" i="5"/>
  <c r="F9" i="5"/>
  <c r="F21" i="5" l="1"/>
  <c r="F35" i="5"/>
  <c r="F46" i="5"/>
  <c r="F47" i="5" s="1"/>
  <c r="N35" i="5"/>
  <c r="N21" i="5"/>
  <c r="J21" i="5"/>
  <c r="J47" i="5" s="1"/>
  <c r="J35" i="5"/>
  <c r="J45" i="4"/>
  <c r="F45" i="4"/>
  <c r="J44" i="4"/>
  <c r="F44" i="4"/>
  <c r="J43" i="4"/>
  <c r="F43" i="4"/>
  <c r="J42" i="4"/>
  <c r="F42" i="4"/>
  <c r="J41" i="4"/>
  <c r="F41" i="4"/>
  <c r="J40" i="4"/>
  <c r="F40" i="4"/>
  <c r="J39" i="4"/>
  <c r="F39" i="4"/>
  <c r="J38" i="4"/>
  <c r="F38" i="4"/>
  <c r="J37" i="4"/>
  <c r="F37" i="4"/>
  <c r="J34" i="4"/>
  <c r="F34" i="4"/>
  <c r="J33" i="4"/>
  <c r="F33" i="4"/>
  <c r="J32" i="4"/>
  <c r="F32" i="4"/>
  <c r="J31" i="4"/>
  <c r="F31" i="4"/>
  <c r="J30" i="4"/>
  <c r="F30" i="4"/>
  <c r="J29" i="4"/>
  <c r="F29" i="4"/>
  <c r="J28" i="4"/>
  <c r="F28" i="4"/>
  <c r="J27" i="4"/>
  <c r="F27" i="4"/>
  <c r="J26" i="4"/>
  <c r="F26" i="4"/>
  <c r="J25" i="4"/>
  <c r="F25" i="4"/>
  <c r="J24" i="4"/>
  <c r="F24" i="4"/>
  <c r="J23" i="4"/>
  <c r="F23" i="4"/>
  <c r="J20" i="4"/>
  <c r="F20" i="4"/>
  <c r="J19" i="4"/>
  <c r="F19" i="4"/>
  <c r="J18" i="4"/>
  <c r="F18" i="4"/>
  <c r="J17" i="4"/>
  <c r="F17" i="4"/>
  <c r="J16" i="4"/>
  <c r="F16" i="4"/>
  <c r="J15" i="4"/>
  <c r="F15" i="4"/>
  <c r="J14" i="4"/>
  <c r="F14" i="4"/>
  <c r="J13" i="4"/>
  <c r="F13" i="4"/>
  <c r="J12" i="4"/>
  <c r="F12" i="4"/>
  <c r="J11" i="4"/>
  <c r="F11" i="4"/>
  <c r="J10" i="4"/>
  <c r="F10" i="4"/>
  <c r="J9" i="4"/>
  <c r="F9" i="4"/>
  <c r="M41" i="5" l="1"/>
  <c r="M34" i="5"/>
  <c r="M17" i="5"/>
  <c r="M13" i="5"/>
  <c r="M20" i="5"/>
  <c r="M45" i="5"/>
  <c r="M16" i="5"/>
  <c r="M12" i="5"/>
  <c r="M43" i="5"/>
  <c r="M26" i="5"/>
  <c r="M19" i="5"/>
  <c r="M15" i="5"/>
  <c r="M18" i="5"/>
  <c r="M37" i="5"/>
  <c r="M25" i="5"/>
  <c r="I14" i="5"/>
  <c r="M14" i="5"/>
  <c r="M42" i="5"/>
  <c r="M33" i="5"/>
  <c r="M9" i="5"/>
  <c r="I30" i="5"/>
  <c r="M10" i="5"/>
  <c r="M40" i="5"/>
  <c r="M23" i="5"/>
  <c r="I11" i="5"/>
  <c r="I9" i="5"/>
  <c r="M29" i="5"/>
  <c r="M30" i="5"/>
  <c r="M31" i="5"/>
  <c r="I32" i="5"/>
  <c r="I19" i="5"/>
  <c r="I39" i="5"/>
  <c r="M44" i="5"/>
  <c r="M27" i="5"/>
  <c r="M32" i="5"/>
  <c r="M38" i="5"/>
  <c r="I29" i="5"/>
  <c r="I20" i="5"/>
  <c r="M24" i="5"/>
  <c r="M28" i="5"/>
  <c r="M11" i="5"/>
  <c r="M39" i="5"/>
  <c r="E39" i="5"/>
  <c r="E17" i="5"/>
  <c r="E18" i="5"/>
  <c r="E38" i="5"/>
  <c r="E37" i="5"/>
  <c r="E30" i="5"/>
  <c r="E31" i="5"/>
  <c r="E43" i="5"/>
  <c r="E19" i="5"/>
  <c r="E20" i="5"/>
  <c r="E40" i="5"/>
  <c r="E24" i="5"/>
  <c r="E42" i="5"/>
  <c r="E14" i="5"/>
  <c r="E41" i="5"/>
  <c r="E26" i="5"/>
  <c r="E44" i="5"/>
  <c r="E32" i="5"/>
  <c r="E34" i="5"/>
  <c r="E15" i="5"/>
  <c r="E45" i="5"/>
  <c r="E28" i="5"/>
  <c r="E23" i="5"/>
  <c r="E29" i="5"/>
  <c r="E27" i="5"/>
  <c r="E16" i="5"/>
  <c r="F35" i="4"/>
  <c r="F46" i="4"/>
  <c r="N47" i="5"/>
  <c r="B47" i="5" s="1"/>
  <c r="I28" i="5"/>
  <c r="I37" i="5"/>
  <c r="I44" i="5"/>
  <c r="I42" i="5"/>
  <c r="I24" i="5"/>
  <c r="I43" i="5"/>
  <c r="I33" i="5"/>
  <c r="I25" i="5"/>
  <c r="I15" i="5"/>
  <c r="I40" i="5"/>
  <c r="I12" i="5"/>
  <c r="I10" i="5"/>
  <c r="I45" i="5"/>
  <c r="I27" i="5"/>
  <c r="I17" i="5"/>
  <c r="I26" i="5"/>
  <c r="I34" i="5"/>
  <c r="I18" i="5"/>
  <c r="I41" i="5"/>
  <c r="I31" i="5"/>
  <c r="I23" i="5"/>
  <c r="I13" i="5"/>
  <c r="E33" i="5"/>
  <c r="E25" i="5"/>
  <c r="I38" i="5"/>
  <c r="I16" i="5"/>
  <c r="J35" i="4"/>
  <c r="F21" i="4"/>
  <c r="F47" i="4"/>
  <c r="E27" i="4" s="1"/>
  <c r="J21" i="4"/>
  <c r="J46" i="4"/>
  <c r="E30" i="4" l="1"/>
  <c r="E45" i="4"/>
  <c r="E44" i="4"/>
  <c r="E43" i="4"/>
  <c r="E42" i="4"/>
  <c r="E40" i="4"/>
  <c r="E38" i="4"/>
  <c r="E17" i="4"/>
  <c r="E39" i="4"/>
  <c r="E20" i="4"/>
  <c r="E18" i="4"/>
  <c r="E15" i="4"/>
  <c r="E41" i="4"/>
  <c r="E37" i="4"/>
  <c r="E19" i="4"/>
  <c r="E16" i="4"/>
  <c r="E14" i="4"/>
  <c r="E28" i="4"/>
  <c r="E33" i="4"/>
  <c r="E25" i="4"/>
  <c r="E23" i="4"/>
  <c r="E34" i="4"/>
  <c r="E26" i="4"/>
  <c r="E31" i="4"/>
  <c r="J47" i="4"/>
  <c r="B47" i="4" s="1"/>
  <c r="E32" i="4"/>
  <c r="E24" i="4"/>
  <c r="E29" i="4"/>
  <c r="I34" i="4" l="1"/>
  <c r="I31" i="4"/>
  <c r="I29" i="4"/>
  <c r="I27" i="4"/>
  <c r="I24" i="4"/>
  <c r="I26" i="4"/>
  <c r="I11" i="4"/>
  <c r="I10" i="4"/>
  <c r="I33" i="4"/>
  <c r="I32" i="4"/>
  <c r="I30" i="4"/>
  <c r="I28" i="4"/>
  <c r="I25" i="4"/>
  <c r="I23" i="4"/>
  <c r="I14" i="4"/>
  <c r="I42" i="4"/>
  <c r="I18" i="4"/>
  <c r="I17" i="4"/>
  <c r="I41" i="4"/>
  <c r="I12" i="4"/>
  <c r="I39" i="4"/>
  <c r="I20" i="4"/>
  <c r="I44" i="4"/>
  <c r="I9" i="4"/>
  <c r="I19" i="4"/>
  <c r="I43" i="4"/>
  <c r="I38" i="4"/>
  <c r="I13" i="4"/>
  <c r="I37" i="4"/>
  <c r="I45" i="4"/>
  <c r="I40" i="4"/>
  <c r="I15" i="4"/>
  <c r="I16" i="4"/>
  <c r="N45" i="1" l="1"/>
  <c r="N44" i="1"/>
  <c r="N43" i="1"/>
  <c r="N41" i="1"/>
  <c r="N40" i="1"/>
  <c r="N39" i="1"/>
  <c r="N38" i="1"/>
  <c r="N37" i="1"/>
  <c r="N34" i="1"/>
  <c r="N33" i="1"/>
  <c r="N31" i="1"/>
  <c r="N30" i="1"/>
  <c r="N29" i="1"/>
  <c r="N28" i="1"/>
  <c r="N27" i="1"/>
  <c r="N26" i="1"/>
  <c r="N25" i="1"/>
  <c r="N24" i="1"/>
  <c r="N23" i="1"/>
  <c r="N20" i="1"/>
  <c r="N19" i="1"/>
  <c r="N18" i="1"/>
  <c r="N17" i="1"/>
  <c r="N16" i="1"/>
  <c r="N15" i="1"/>
  <c r="N14" i="1"/>
  <c r="N13" i="1"/>
  <c r="N12" i="1"/>
  <c r="N11" i="1"/>
  <c r="N10" i="1"/>
  <c r="N9" i="1"/>
  <c r="J45" i="1"/>
  <c r="J44" i="1"/>
  <c r="J43" i="1"/>
  <c r="J42" i="1"/>
  <c r="J41" i="1"/>
  <c r="J40" i="1"/>
  <c r="J39" i="1"/>
  <c r="J38" i="1"/>
  <c r="J37" i="1"/>
  <c r="J34" i="1"/>
  <c r="J33" i="1"/>
  <c r="J32" i="1"/>
  <c r="J31" i="1"/>
  <c r="J30" i="1"/>
  <c r="J29" i="1"/>
  <c r="J28" i="1"/>
  <c r="J27" i="1"/>
  <c r="J26" i="1"/>
  <c r="J25" i="1"/>
  <c r="J24" i="1"/>
  <c r="J23" i="1"/>
  <c r="J20" i="1"/>
  <c r="J19" i="1"/>
  <c r="J18" i="1"/>
  <c r="J17" i="1"/>
  <c r="J16" i="1"/>
  <c r="J15" i="1"/>
  <c r="J14" i="1"/>
  <c r="J13" i="1"/>
  <c r="J12" i="1"/>
  <c r="J11" i="1"/>
  <c r="J10" i="1"/>
  <c r="J9" i="1"/>
  <c r="J21" i="1" s="1"/>
  <c r="N21" i="1" l="1"/>
  <c r="N46" i="1"/>
  <c r="N35" i="1"/>
  <c r="N47" i="1" s="1"/>
  <c r="J46" i="1"/>
  <c r="J35" i="1"/>
  <c r="F45" i="3"/>
  <c r="F44" i="3"/>
  <c r="F43" i="3"/>
  <c r="F42" i="3"/>
  <c r="F41" i="3"/>
  <c r="F40" i="3"/>
  <c r="F39" i="3"/>
  <c r="F38" i="3"/>
  <c r="F37" i="3"/>
  <c r="F34" i="3"/>
  <c r="F33" i="3"/>
  <c r="F32" i="3"/>
  <c r="F31" i="3"/>
  <c r="F30" i="3"/>
  <c r="F29" i="3"/>
  <c r="F28" i="3"/>
  <c r="F27" i="3"/>
  <c r="F26" i="3"/>
  <c r="F25" i="3"/>
  <c r="F24" i="3"/>
  <c r="F23" i="3"/>
  <c r="F20" i="3"/>
  <c r="F19" i="3"/>
  <c r="F18" i="3"/>
  <c r="F17" i="3"/>
  <c r="F16" i="3"/>
  <c r="F15" i="3"/>
  <c r="F14" i="3"/>
  <c r="F13" i="3"/>
  <c r="F12" i="3"/>
  <c r="F11" i="3"/>
  <c r="F10" i="3"/>
  <c r="F9" i="3"/>
  <c r="F21" i="3" l="1"/>
  <c r="F35" i="3"/>
  <c r="J47" i="1"/>
  <c r="F46" i="3"/>
  <c r="F47" i="3"/>
  <c r="E32" i="3" s="1"/>
  <c r="F39" i="1"/>
  <c r="F40" i="1"/>
  <c r="F42" i="1"/>
  <c r="F43" i="1"/>
  <c r="F26" i="1"/>
  <c r="F27" i="1"/>
  <c r="F28" i="1"/>
  <c r="F29" i="1"/>
  <c r="F30" i="1"/>
  <c r="F31" i="1"/>
  <c r="F33" i="1"/>
  <c r="F15" i="1"/>
  <c r="F16" i="1"/>
  <c r="F17" i="1"/>
  <c r="F18" i="1"/>
  <c r="F19" i="1"/>
  <c r="F38" i="1"/>
  <c r="F44" i="1"/>
  <c r="F45" i="1"/>
  <c r="F37" i="1"/>
  <c r="F24" i="1"/>
  <c r="F25" i="1"/>
  <c r="F34" i="1"/>
  <c r="F23" i="1"/>
  <c r="F46" i="1" l="1"/>
  <c r="F35" i="1"/>
  <c r="E23" i="3"/>
  <c r="E34" i="3"/>
  <c r="E29" i="3"/>
  <c r="E38" i="3"/>
  <c r="E9" i="3"/>
  <c r="E13" i="3"/>
  <c r="E30" i="3"/>
  <c r="E25" i="3"/>
  <c r="E41" i="3"/>
  <c r="E20" i="3"/>
  <c r="E16" i="3"/>
  <c r="E12" i="3"/>
  <c r="E19" i="3"/>
  <c r="E17" i="3"/>
  <c r="E15" i="3"/>
  <c r="E43" i="3"/>
  <c r="E18" i="3"/>
  <c r="E10" i="3"/>
  <c r="E45" i="3"/>
  <c r="E39" i="3"/>
  <c r="E37" i="3"/>
  <c r="E14" i="3"/>
  <c r="E26" i="3"/>
  <c r="E11" i="3"/>
  <c r="E28" i="3"/>
  <c r="E27" i="3"/>
  <c r="E44" i="3"/>
  <c r="E31" i="3"/>
  <c r="E40" i="3"/>
  <c r="E33" i="3"/>
  <c r="E42" i="3"/>
  <c r="E24" i="3"/>
  <c r="F9" i="1"/>
  <c r="F11" i="1"/>
  <c r="F10" i="1"/>
  <c r="F21" i="1" l="1"/>
  <c r="F47" i="1" s="1"/>
  <c r="B47" i="1" s="1"/>
  <c r="I40" i="1"/>
  <c r="M40" i="1"/>
  <c r="M13" i="1"/>
  <c r="I16" i="1"/>
  <c r="I18" i="1"/>
  <c r="M25" i="1"/>
  <c r="I19" i="1"/>
  <c r="I31" i="1"/>
  <c r="M26" i="1"/>
  <c r="M44" i="1"/>
  <c r="I28" i="1"/>
  <c r="M31" i="1"/>
  <c r="I39" i="1"/>
  <c r="M27" i="1"/>
  <c r="I30" i="1"/>
  <c r="M14" i="1"/>
  <c r="M12" i="1"/>
  <c r="M30" i="1"/>
  <c r="M10" i="1"/>
  <c r="M41" i="1"/>
  <c r="I14" i="1"/>
  <c r="M29" i="1"/>
  <c r="M37" i="1"/>
  <c r="I43" i="1"/>
  <c r="M38" i="1"/>
  <c r="M34" i="1"/>
  <c r="M18" i="1"/>
  <c r="I23" i="1"/>
  <c r="M45" i="1"/>
  <c r="M9" i="1"/>
  <c r="I26" i="1"/>
  <c r="I12" i="1"/>
  <c r="I10" i="1"/>
  <c r="M23" i="1"/>
  <c r="E12" i="1"/>
  <c r="E41" i="1"/>
  <c r="E43" i="1"/>
  <c r="E42" i="1"/>
  <c r="E40" i="1"/>
  <c r="E38" i="1"/>
  <c r="E24" i="1"/>
  <c r="E28" i="1"/>
  <c r="E32" i="1"/>
  <c r="E44" i="1"/>
  <c r="E25" i="1"/>
  <c r="E29" i="1"/>
  <c r="E33" i="1"/>
  <c r="E37" i="1"/>
  <c r="E31" i="1"/>
  <c r="E23" i="1"/>
  <c r="E45" i="1"/>
  <c r="E26" i="1"/>
  <c r="E30" i="1"/>
  <c r="E34" i="1"/>
  <c r="E27" i="1"/>
  <c r="E13" i="1"/>
  <c r="E17" i="1"/>
  <c r="E10" i="1"/>
  <c r="E14" i="1"/>
  <c r="E18" i="1"/>
  <c r="E11" i="1"/>
  <c r="E15" i="1"/>
  <c r="E19" i="1"/>
  <c r="E16" i="1"/>
  <c r="E20" i="1"/>
  <c r="I9" i="1" l="1"/>
  <c r="I29" i="1"/>
  <c r="I34" i="1"/>
  <c r="M20" i="1"/>
  <c r="I42" i="1"/>
  <c r="M39" i="1"/>
  <c r="I32" i="1"/>
  <c r="M15" i="1"/>
  <c r="M19" i="1"/>
  <c r="I24" i="1"/>
  <c r="M17" i="1"/>
  <c r="M11" i="1"/>
  <c r="I20" i="1"/>
  <c r="M42" i="1"/>
  <c r="I11" i="1"/>
  <c r="M32" i="1"/>
  <c r="E39" i="1"/>
  <c r="I37" i="1"/>
  <c r="M16" i="1"/>
  <c r="I41" i="1"/>
  <c r="M33" i="1"/>
  <c r="I44" i="1"/>
  <c r="I45" i="1"/>
  <c r="M43" i="1"/>
  <c r="E9" i="1"/>
  <c r="I17" i="1"/>
  <c r="I15" i="1"/>
  <c r="I27" i="1"/>
  <c r="M24" i="1"/>
  <c r="I13" i="1"/>
  <c r="I33" i="1"/>
  <c r="I25" i="1"/>
  <c r="I38" i="1"/>
  <c r="M28" i="1"/>
  <c r="E21" i="1"/>
  <c r="E46" i="1"/>
  <c r="E35" i="1"/>
</calcChain>
</file>

<file path=xl/sharedStrings.xml><?xml version="1.0" encoding="utf-8"?>
<sst xmlns="http://schemas.openxmlformats.org/spreadsheetml/2006/main" count="231" uniqueCount="94">
  <si>
    <t>Unit Cost</t>
  </si>
  <si>
    <t>Total</t>
  </si>
  <si>
    <t>Year 1</t>
  </si>
  <si>
    <t>Subtotal</t>
  </si>
  <si>
    <t xml:space="preserve"> Budget Line Item</t>
  </si>
  <si>
    <t>Hr</t>
  </si>
  <si>
    <t>N/A</t>
  </si>
  <si>
    <t>External Training Service</t>
  </si>
  <si>
    <t>Day</t>
  </si>
  <si>
    <t>Overheads</t>
  </si>
  <si>
    <t>% of total</t>
  </si>
  <si>
    <t>1 x off</t>
  </si>
  <si>
    <t>Unit (hr, weekly, monthly)</t>
  </si>
  <si>
    <t>Company Name</t>
  </si>
  <si>
    <t xml:space="preserve">Date </t>
  </si>
  <si>
    <t>Short description of grant application</t>
  </si>
  <si>
    <t>ABN</t>
  </si>
  <si>
    <t>Travel</t>
  </si>
  <si>
    <t>1 xoff</t>
  </si>
  <si>
    <t>4 qtrly mtgs x 1 hr</t>
  </si>
  <si>
    <t xml:space="preserve">Monitoring and Evaluation </t>
  </si>
  <si>
    <t>Salary Oncosts</t>
  </si>
  <si>
    <t xml:space="preserve">1 x </t>
  </si>
  <si>
    <t>General Office Expenses ( e.g. Telephone, Consumables etc)</t>
  </si>
  <si>
    <t>Venue Hire</t>
  </si>
  <si>
    <t>External Party Expenses*</t>
  </si>
  <si>
    <t xml:space="preserve">* Please note that the expenditure associated with external parites will neeed NDIA approval </t>
  </si>
  <si>
    <t>Qty</t>
  </si>
  <si>
    <t>For clarification on Eligible and Ineligble expenditure - see Eligible expenditure tab</t>
  </si>
  <si>
    <t>Example Role 1</t>
  </si>
  <si>
    <t>Example Role 2</t>
  </si>
  <si>
    <t>Example Role 3</t>
  </si>
  <si>
    <t>Example Role 4</t>
  </si>
  <si>
    <t>ABC Community Linkages Services</t>
  </si>
  <si>
    <t>ABN 001122334455</t>
  </si>
  <si>
    <t xml:space="preserve">Grant Example a b c d e f g h </t>
  </si>
  <si>
    <t>Personnel Expense</t>
  </si>
  <si>
    <t>Activity / Project Operating Expenses (Non Staff)</t>
  </si>
  <si>
    <t>Yr Totals</t>
  </si>
  <si>
    <t>Total (Full Term)</t>
  </si>
  <si>
    <t xml:space="preserve">You must use the grant to deliver an approved project that meets the aims and objectives of the funded activity as defined in your grant agreement.  </t>
  </si>
  <si>
    <t xml:space="preserve">You can use the grant to pay for: </t>
  </si>
  <si>
    <t xml:space="preserve">Grant Opportunity Guidelines </t>
  </si>
  <si>
    <t>What can the grant money be used for?</t>
  </si>
  <si>
    <t>What the grant money cannot be used for?</t>
  </si>
  <si>
    <t>Staff salaries and on-costs that can be directly attributed to the provision of the project  as per the grant agreement</t>
  </si>
  <si>
    <t xml:space="preserve">The portion of operating and administration expenses directly related to the project as per the Grant Agreement, such as:  </t>
  </si>
  <si>
    <t xml:space="preserve">Applicants cannot direct the ILC Grant funding towards: </t>
  </si>
  <si>
    <t>Year 2</t>
  </si>
  <si>
    <t>Year 3</t>
  </si>
  <si>
    <t>abc incorporated</t>
  </si>
  <si>
    <t>Grant example 123456</t>
  </si>
  <si>
    <t xml:space="preserve">* Please note that the expenditure associated with external parties will neeed NDIA approval </t>
  </si>
  <si>
    <t>o   insurance;</t>
  </si>
  <si>
    <t>o   utilities;</t>
  </si>
  <si>
    <t>o   postage;</t>
  </si>
  <si>
    <t>o   stationery and printing;</t>
  </si>
  <si>
    <t>o   accounting and auditing;</t>
  </si>
  <si>
    <t>·       Costs incurred from activities delivered prior to the ILC funding being approved (retrospective costs)</t>
  </si>
  <si>
    <t>·       Costs incurred in the preparation of a Grant application or related documentation</t>
  </si>
  <si>
    <t>·       The purchase of land, major capital expenditure or major construction/capital works</t>
  </si>
  <si>
    <t>·       Overseas travel</t>
  </si>
  <si>
    <t>·       Activities subsequently funded from another funding source for the same purpose</t>
  </si>
  <si>
    <t>·       Activities and supports that would be deemed reasonable and necessary for participants and funded under an NDIS Plan. Funds may not be provided directly to individuals</t>
  </si>
  <si>
    <t>·       Activities that other Commonwealth, state, territory or local government bodies have responsibility for ensuring access and inclusion of people with disability. For example:</t>
  </si>
  <si>
    <t>-   Transport – ILC Grants cannot be used to fund capital works to make a transport facility more accessible</t>
  </si>
  <si>
    <t>·       Activities that are considered by the NDIA as being eligible for funding support through a more appropriate source</t>
  </si>
  <si>
    <r>
      <t xml:space="preserve">·       Activities to fulfil the obligations of the organisation under the disability discrimination legislation to be accessible, inclusive and meet the needs of people with disability, such as a reasonable adjustment under the </t>
    </r>
    <r>
      <rPr>
        <i/>
        <sz val="11"/>
        <color theme="1"/>
        <rFont val="Arial"/>
        <family val="2"/>
      </rPr>
      <t>Disability Discrimination Act 1992</t>
    </r>
    <r>
      <rPr>
        <sz val="11"/>
        <color theme="1"/>
        <rFont val="Arial"/>
        <family val="2"/>
      </rPr>
      <t xml:space="preserve"> (Cth) (e.g. general inclusion or disability awareness training for staff)</t>
    </r>
  </si>
  <si>
    <r>
      <t xml:space="preserve">·       Activities that could be more appropriately provided by other mechanisms or support services such as “reasonable adjustment” under the </t>
    </r>
    <r>
      <rPr>
        <i/>
        <sz val="11"/>
        <color theme="1"/>
        <rFont val="Arial"/>
        <family val="2"/>
      </rPr>
      <t>Disability Discrimination Act 1992</t>
    </r>
    <r>
      <rPr>
        <sz val="11"/>
        <color theme="1"/>
        <rFont val="Arial"/>
        <family val="2"/>
      </rPr>
      <t xml:space="preserve"> (Cth) </t>
    </r>
  </si>
  <si>
    <t xml:space="preserve">Information, Linkages and Capacity Building (ILC) Individual Capacity Building (ICB) Grant Round 2019-20 </t>
  </si>
  <si>
    <t>o   Communications (telephone / internet / captioning);</t>
  </si>
  <si>
    <t>o   information technology (computer / website/ software);</t>
  </si>
  <si>
    <t xml:space="preserve">o   travel/accommodation costs; </t>
  </si>
  <si>
    <t>Larger requests for funding should allocate a proportion of the grant funding to be used for evaluation of the funded project to demonstrate delivery of outcomes.</t>
  </si>
  <si>
    <t>Use of external consultants to support development of  resources is eligible but should be short term. The applicant must clearly describe in the application how the use of the consultant will result in a transfer of skill development (eg use of a consultant to design and deliver a train the trainer model) with subsequent training facilitated by the organisation</t>
  </si>
  <si>
    <t xml:space="preserve">Succesful applicants can only spend grant funds on eligible grant activities as defined in their grant agreement. </t>
  </si>
  <si>
    <t>·       Activities that are the role of peak bodies such as policy advice, systemic advocacy, or research</t>
  </si>
  <si>
    <r>
      <rPr>
        <sz val="11"/>
        <color theme="1"/>
        <rFont val="Calibri"/>
        <family val="2"/>
      </rPr>
      <t>­</t>
    </r>
    <r>
      <rPr>
        <sz val="11"/>
        <color theme="1"/>
        <rFont val="Arial"/>
        <family val="2"/>
      </rPr>
      <t>   Employment – ILC Grants cannot be used to fund activities that are the responsibility of the Disability Employment Services’ ‘Employment Assistance Fund’, which provides financial support for work-related equipment, modifications and services to adjust the workplace to suit employees with disability or Didability Awareness Training see, https://www.jobaccess.gov.au/employment-assistance-fund-eaf</t>
    </r>
  </si>
  <si>
    <r>
      <rPr>
        <sz val="11"/>
        <color theme="1"/>
        <rFont val="Calibri"/>
        <family val="2"/>
      </rPr>
      <t>­</t>
    </r>
    <r>
      <rPr>
        <sz val="11"/>
        <color theme="1"/>
        <rFont val="Arial"/>
        <family val="2"/>
      </rPr>
      <t xml:space="preserve"> Education – ILC Grants cannot be used to pay for the cost of teachers or childcare workers to undertake disability inclusion training or to fund activities that are the responsibility of the National Disability Coordination Officer (NDCO) program that works strategically to assist people with disability access and particpate in tertiary education and subsequent employment</t>
    </r>
  </si>
  <si>
    <r>
      <rPr>
        <sz val="11"/>
        <color theme="1"/>
        <rFont val="Calibri"/>
        <family val="2"/>
      </rPr>
      <t>­</t>
    </r>
    <r>
      <rPr>
        <sz val="11"/>
        <color theme="1"/>
        <rFont val="Arial"/>
        <family val="2"/>
      </rPr>
      <t>   Health – ILC Grants cannot be used to pay for the installation of adjustable examination tables or lifting equipment</t>
    </r>
  </si>
  <si>
    <t>·       Activities that duplicate previous ILC Grant funded projects, except where the applicant can demonstrate that the need being addressed still exists, and must explain how the continuation of the project will contribute to achievement of ILC outcomes</t>
  </si>
  <si>
    <t>·       Activities that are funded, or are eligible to be funded, under other government initiatives</t>
  </si>
  <si>
    <r>
      <rPr>
        <sz val="11"/>
        <color theme="1"/>
        <rFont val="Calibri"/>
        <family val="2"/>
      </rPr>
      <t>­</t>
    </r>
    <r>
      <rPr>
        <sz val="11"/>
        <color theme="1"/>
        <rFont val="Arial"/>
        <family val="2"/>
      </rPr>
      <t xml:space="preserve"> Activities that duplicate the activities undertaken by NDIS Partners in the Community (Local area Coordination and /or Early Childhood Early Intervention) organisations.</t>
    </r>
  </si>
  <si>
    <r>
      <rPr>
        <sz val="11"/>
        <color theme="1"/>
        <rFont val="Calibri"/>
        <family val="2"/>
      </rPr>
      <t>­</t>
    </r>
    <r>
      <rPr>
        <sz val="11"/>
        <color theme="1"/>
        <rFont val="Arial"/>
        <family val="2"/>
      </rPr>
      <t xml:space="preserve"> Activities that involve contributions to fundraising and/or marketing of any supports if the DPO/FO is also registed as a provider of NDIS Support;</t>
    </r>
  </si>
  <si>
    <r>
      <rPr>
        <sz val="11"/>
        <color theme="1"/>
        <rFont val="Calibri"/>
        <family val="2"/>
      </rPr>
      <t>­</t>
    </r>
    <r>
      <rPr>
        <sz val="11"/>
        <color theme="1"/>
        <rFont val="Arial"/>
        <family val="2"/>
      </rPr>
      <t xml:space="preserve"> Activities that involve contributions to capital development;</t>
    </r>
  </si>
  <si>
    <r>
      <rPr>
        <sz val="11"/>
        <color theme="1"/>
        <rFont val="Calibri"/>
        <family val="2"/>
      </rPr>
      <t>­</t>
    </r>
    <r>
      <rPr>
        <sz val="11"/>
        <color theme="1"/>
        <rFont val="Arial"/>
        <family val="2"/>
      </rPr>
      <t xml:space="preserve"> Activities that involve costs associated with registration or maintenance of registration as a Provider of NDIS Support and its associated quality assurance activities.</t>
    </r>
  </si>
  <si>
    <r>
      <rPr>
        <sz val="11"/>
        <color theme="1"/>
        <rFont val="Calibri"/>
        <family val="2"/>
      </rPr>
      <t>­</t>
    </r>
    <r>
      <rPr>
        <sz val="11"/>
        <color theme="1"/>
        <rFont val="Arial"/>
        <family val="2"/>
      </rPr>
      <t xml:space="preserve"> Activities that involve staff development for NDIS Providers</t>
    </r>
  </si>
  <si>
    <r>
      <rPr>
        <sz val="11"/>
        <color theme="1"/>
        <rFont val="Calibri"/>
        <family val="2"/>
      </rPr>
      <t>­</t>
    </r>
    <r>
      <rPr>
        <sz val="11"/>
        <color theme="1"/>
        <rFont val="Arial"/>
        <family val="2"/>
      </rPr>
      <t xml:space="preserve"> Activities that involve Governments fees, charges or taxes</t>
    </r>
  </si>
  <si>
    <r>
      <rPr>
        <sz val="11"/>
        <color theme="1"/>
        <rFont val="Calibri"/>
        <family val="2"/>
      </rPr>
      <t>­</t>
    </r>
    <r>
      <rPr>
        <sz val="11"/>
        <color theme="1"/>
        <rFont val="Arial"/>
        <family val="2"/>
      </rPr>
      <t xml:space="preserve"> Activities that would most appropriately be funded through other ILC programs such as information products and websites, which may be funded throught he ILC National Information Program.</t>
    </r>
  </si>
  <si>
    <t>We cannot provide a grant if you receive funding from another Government source for the same purpose.</t>
  </si>
  <si>
    <t>o   facility hire / rental</t>
  </si>
  <si>
    <t>o   assets as defined in the Grant Agreement terms and conditions that can be reasonably attributed to meeting Agreement deliverables</t>
  </si>
  <si>
    <r>
      <rPr>
        <sz val="11"/>
        <color theme="1"/>
        <rFont val="Calibri"/>
        <family val="2"/>
      </rPr>
      <t>∙</t>
    </r>
    <r>
      <rPr>
        <sz val="11"/>
        <color theme="1"/>
        <rFont val="Arial"/>
        <family val="2"/>
      </rPr>
      <t xml:space="preserve">Projects that provide individual advocacy or systemic advocacy
  </t>
    </r>
    <r>
      <rPr>
        <sz val="11"/>
        <color theme="1"/>
        <rFont val="Calibri"/>
        <family val="2"/>
      </rPr>
      <t>∙</t>
    </r>
    <r>
      <rPr>
        <sz val="11"/>
        <color theme="1"/>
        <rFont val="Arial"/>
        <family val="2"/>
      </rPr>
      <t xml:space="preserve"> Systemic advocacy typically builds upon the outcomes of research, inquiries and reviews and seeks to improve understanding of an issue and initiate change for a group of people. 
  </t>
    </r>
    <r>
      <rPr>
        <sz val="11"/>
        <color theme="1"/>
        <rFont val="Calibri"/>
        <family val="2"/>
      </rPr>
      <t xml:space="preserve">∙ </t>
    </r>
    <r>
      <rPr>
        <sz val="11"/>
        <color theme="1"/>
        <rFont val="Arial"/>
        <family val="2"/>
      </rPr>
      <t xml:space="preserve">Individual advocacy is when someone advocates on behalf of someone else.
  </t>
    </r>
    <r>
      <rPr>
        <sz val="11"/>
        <color theme="1"/>
        <rFont val="Calibri"/>
        <family val="2"/>
      </rPr>
      <t>∙</t>
    </r>
    <r>
      <rPr>
        <sz val="11"/>
        <color theme="1"/>
        <rFont val="Arial"/>
        <family val="2"/>
      </rPr>
      <t xml:space="preserve"> Neither of the above advocacy activities are eligible for funding in this Grant round.
  </t>
    </r>
    <r>
      <rPr>
        <sz val="11"/>
        <color theme="1"/>
        <rFont val="Calibri"/>
        <family val="2"/>
      </rPr>
      <t>∙</t>
    </r>
    <r>
      <rPr>
        <sz val="11"/>
        <color theme="1"/>
        <rFont val="Arial"/>
        <family val="2"/>
      </rPr>
      <t xml:space="preserve"> Self-advocacy activities </t>
    </r>
    <r>
      <rPr>
        <b/>
        <sz val="11"/>
        <color theme="1"/>
        <rFont val="Arial"/>
        <family val="2"/>
      </rPr>
      <t>can be</t>
    </r>
    <r>
      <rPr>
        <sz val="11"/>
        <color theme="1"/>
        <rFont val="Arial"/>
        <family val="2"/>
      </rPr>
      <t xml:space="preserve"> funded through this grant round (e.g. activities that support people with disability to increase their capacity to excercise thier rights by helping peole to build confidence to voice their concerns, access information, resolve inssues or       improve their ability to make choices.</t>
    </r>
  </si>
  <si>
    <r>
      <rPr>
        <sz val="11"/>
        <color theme="1"/>
        <rFont val="Calibri"/>
        <family val="2"/>
      </rPr>
      <t>­</t>
    </r>
    <r>
      <rPr>
        <sz val="11"/>
        <color theme="1"/>
        <rFont val="Arial"/>
        <family val="2"/>
      </rPr>
      <t xml:space="preserve"> Activities that involve travel to international or national conferences;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</si>
</sst>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3"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sz val="8"/>
      <color theme="1"/>
      <name val="Calibri"/>
      <family val="2"/>
      <scheme val="minor"/>
    </font>
    <font>
      <sz val="11"/>
      <color theme="1"/>
      <name val="Arial"/>
      <family val="2"/>
    </font>
    <font>
      <b/>
      <u/>
      <sz val="11"/>
      <color rgb="FF1C1C1C"/>
      <name val="Arial"/>
      <family val="2"/>
    </font>
    <font>
      <sz val="11"/>
      <color rgb="FF1C1C1C"/>
      <name val="Arial"/>
      <family val="2"/>
    </font>
    <font>
      <i/>
      <sz val="11"/>
      <color theme="1"/>
      <name val="Arial"/>
      <family val="2"/>
    </font>
    <font>
      <sz val="11"/>
      <color theme="1"/>
      <name val="Calibri"/>
      <family val="2"/>
    </font>
    <font>
      <b/>
      <sz val="11"/>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160">
    <xf numFmtId="0" fontId="0" fillId="0" borderId="0" xfId="0"/>
    <xf numFmtId="0" fontId="1" fillId="0" borderId="0" xfId="0" applyFont="1"/>
    <xf numFmtId="0" fontId="1" fillId="3" borderId="22" xfId="0" applyFont="1" applyFill="1" applyBorder="1" applyAlignment="1">
      <alignment horizontal="center" wrapText="1"/>
    </xf>
    <xf numFmtId="0" fontId="1" fillId="3" borderId="18" xfId="0" applyFont="1" applyFill="1" applyBorder="1" applyAlignment="1">
      <alignment horizontal="center" wrapText="1"/>
    </xf>
    <xf numFmtId="0" fontId="1" fillId="2" borderId="1" xfId="0" applyFont="1" applyFill="1" applyBorder="1" applyAlignment="1">
      <alignment vertical="center" wrapText="1"/>
    </xf>
    <xf numFmtId="0" fontId="2" fillId="0" borderId="4" xfId="0" applyFont="1" applyBorder="1" applyAlignment="1">
      <alignment horizontal="left" vertical="center" wrapText="1"/>
    </xf>
    <xf numFmtId="0" fontId="0" fillId="0" borderId="0" xfId="0" applyAlignment="1">
      <alignment vertical="center" wrapText="1"/>
    </xf>
    <xf numFmtId="0" fontId="0" fillId="0" borderId="0" xfId="0" applyAlignment="1">
      <alignment vertical="center"/>
    </xf>
    <xf numFmtId="9" fontId="1" fillId="0" borderId="5" xfId="2" applyFont="1" applyBorder="1" applyAlignment="1">
      <alignment horizontal="center" vertical="center"/>
    </xf>
    <xf numFmtId="0" fontId="1" fillId="0" borderId="0" xfId="0" applyFont="1" applyAlignment="1">
      <alignment vertical="center"/>
    </xf>
    <xf numFmtId="0" fontId="0" fillId="0" borderId="11" xfId="0" applyBorder="1" applyAlignment="1">
      <alignment vertical="center" wrapText="1"/>
    </xf>
    <xf numFmtId="0" fontId="1" fillId="0" borderId="19" xfId="0" applyFont="1" applyBorder="1" applyAlignment="1">
      <alignment vertical="center" wrapText="1"/>
    </xf>
    <xf numFmtId="0" fontId="1" fillId="0" borderId="20" xfId="0" applyFont="1" applyBorder="1" applyAlignment="1">
      <alignment horizontal="center" vertical="center" wrapText="1"/>
    </xf>
    <xf numFmtId="0" fontId="1" fillId="0" borderId="20" xfId="0" applyFont="1" applyBorder="1" applyAlignment="1">
      <alignment horizontal="center" vertical="center"/>
    </xf>
    <xf numFmtId="44" fontId="1" fillId="0" borderId="20" xfId="1" applyFont="1" applyBorder="1" applyAlignment="1">
      <alignment horizontal="center" vertical="center"/>
    </xf>
    <xf numFmtId="9" fontId="1" fillId="0" borderId="20" xfId="2" applyFont="1" applyBorder="1" applyAlignment="1">
      <alignment horizontal="center" vertical="center"/>
    </xf>
    <xf numFmtId="44" fontId="5" fillId="0" borderId="21" xfId="1" applyFont="1" applyBorder="1" applyAlignment="1">
      <alignment horizontal="center" vertical="center"/>
    </xf>
    <xf numFmtId="0" fontId="1" fillId="0" borderId="27" xfId="0" applyFont="1" applyBorder="1" applyAlignment="1">
      <alignment vertical="center" wrapText="1"/>
    </xf>
    <xf numFmtId="0" fontId="1" fillId="0" borderId="28" xfId="0" applyFont="1" applyBorder="1" applyAlignment="1">
      <alignment horizontal="center" vertical="center" wrapText="1"/>
    </xf>
    <xf numFmtId="0" fontId="1" fillId="0" borderId="28" xfId="0" applyFont="1" applyBorder="1" applyAlignment="1">
      <alignment horizontal="center" vertical="center"/>
    </xf>
    <xf numFmtId="44" fontId="1" fillId="0" borderId="28" xfId="1" applyFont="1" applyBorder="1" applyAlignment="1">
      <alignment horizontal="center" vertical="center"/>
    </xf>
    <xf numFmtId="9" fontId="1" fillId="0" borderId="28" xfId="2" applyFont="1" applyBorder="1" applyAlignment="1">
      <alignment horizontal="center" vertical="center"/>
    </xf>
    <xf numFmtId="44" fontId="5" fillId="0" borderId="29" xfId="1" applyFont="1" applyBorder="1" applyAlignment="1">
      <alignment horizontal="center" vertical="center"/>
    </xf>
    <xf numFmtId="0" fontId="1" fillId="2" borderId="13" xfId="0" applyFont="1" applyFill="1" applyBorder="1" applyAlignment="1">
      <alignment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44" fontId="1" fillId="0" borderId="5" xfId="1" applyFont="1" applyBorder="1" applyAlignment="1">
      <alignment horizontal="center" vertical="center"/>
    </xf>
    <xf numFmtId="44" fontId="1" fillId="0" borderId="6" xfId="1" applyFont="1" applyBorder="1" applyAlignment="1">
      <alignment horizontal="center" vertical="center"/>
    </xf>
    <xf numFmtId="0" fontId="1" fillId="2" borderId="10" xfId="0" applyFont="1" applyFill="1" applyBorder="1" applyAlignment="1">
      <alignment vertical="center" wrapText="1"/>
    </xf>
    <xf numFmtId="0" fontId="0" fillId="2" borderId="12" xfId="0" applyFill="1" applyBorder="1" applyAlignment="1">
      <alignment horizontal="center" vertical="center"/>
    </xf>
    <xf numFmtId="44" fontId="0" fillId="2" borderId="7" xfId="1" applyFont="1" applyFill="1" applyBorder="1" applyAlignment="1">
      <alignment horizontal="center" vertical="center"/>
    </xf>
    <xf numFmtId="9" fontId="0" fillId="2" borderId="2" xfId="2" applyFont="1" applyFill="1" applyBorder="1" applyAlignment="1">
      <alignment horizontal="center" vertical="center"/>
    </xf>
    <xf numFmtId="44" fontId="0" fillId="2" borderId="22" xfId="1" applyFont="1" applyFill="1" applyBorder="1" applyAlignment="1">
      <alignment horizontal="center" vertical="center"/>
    </xf>
    <xf numFmtId="0" fontId="0" fillId="0" borderId="8" xfId="0" applyFont="1" applyBorder="1" applyAlignment="1">
      <alignment horizontal="center" vertical="center" wrapText="1"/>
    </xf>
    <xf numFmtId="0" fontId="0" fillId="0" borderId="8" xfId="0" applyFont="1" applyBorder="1" applyAlignment="1">
      <alignment horizontal="center" vertical="center"/>
    </xf>
    <xf numFmtId="44" fontId="0" fillId="0" borderId="8" xfId="1" applyFont="1" applyBorder="1" applyAlignment="1">
      <alignment horizontal="center" vertical="center"/>
    </xf>
    <xf numFmtId="9" fontId="0" fillId="0" borderId="8" xfId="2" applyNumberFormat="1" applyFont="1" applyBorder="1" applyAlignment="1">
      <alignment horizontal="center" vertical="center"/>
    </xf>
    <xf numFmtId="44" fontId="4" fillId="0" borderId="9" xfId="1" applyFont="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44" fontId="1" fillId="2" borderId="14" xfId="1" applyFont="1" applyFill="1" applyBorder="1" applyAlignment="1">
      <alignment horizontal="center" vertical="center"/>
    </xf>
    <xf numFmtId="9" fontId="1" fillId="2" borderId="14" xfId="2" applyFont="1" applyFill="1" applyBorder="1" applyAlignment="1">
      <alignment horizontal="center" vertical="center"/>
    </xf>
    <xf numFmtId="44" fontId="5" fillId="2" borderId="15" xfId="1" applyFont="1" applyFill="1" applyBorder="1" applyAlignment="1">
      <alignment horizontal="center" vertical="center"/>
    </xf>
    <xf numFmtId="9" fontId="0" fillId="0" borderId="8" xfId="0" applyNumberFormat="1" applyFont="1" applyBorder="1" applyAlignment="1">
      <alignment horizontal="center" vertical="center" wrapText="1"/>
    </xf>
    <xf numFmtId="9" fontId="0" fillId="0" borderId="8" xfId="2"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44" fontId="0" fillId="0" borderId="0" xfId="1" applyFont="1" applyAlignment="1">
      <alignment horizontal="center" vertical="center"/>
    </xf>
    <xf numFmtId="9" fontId="0" fillId="0" borderId="0" xfId="2" applyFont="1" applyAlignment="1">
      <alignment horizontal="center" vertical="center"/>
    </xf>
    <xf numFmtId="0" fontId="0" fillId="0" borderId="33" xfId="0" applyFill="1" applyBorder="1" applyAlignment="1">
      <alignment vertical="center" wrapText="1"/>
    </xf>
    <xf numFmtId="0" fontId="0" fillId="0" borderId="34" xfId="0" applyFill="1" applyBorder="1" applyAlignment="1">
      <alignment vertical="center" wrapText="1"/>
    </xf>
    <xf numFmtId="0" fontId="0" fillId="0" borderId="24" xfId="0" applyFill="1" applyBorder="1" applyAlignment="1">
      <alignment vertical="center" wrapText="1"/>
    </xf>
    <xf numFmtId="0" fontId="0" fillId="0" borderId="30" xfId="0" applyFill="1" applyBorder="1" applyAlignment="1">
      <alignment vertical="center" wrapText="1"/>
    </xf>
    <xf numFmtId="0" fontId="0" fillId="0" borderId="1" xfId="0" applyFont="1" applyFill="1" applyBorder="1" applyAlignment="1">
      <alignment vertical="center" wrapText="1"/>
    </xf>
    <xf numFmtId="0" fontId="0"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2" xfId="0" applyFont="1" applyFill="1" applyBorder="1" applyAlignment="1">
      <alignment horizontal="center" vertical="center"/>
    </xf>
    <xf numFmtId="44" fontId="1" fillId="0" borderId="7" xfId="1" applyFont="1" applyFill="1" applyBorder="1" applyAlignment="1">
      <alignment horizontal="center" vertical="center" wrapText="1"/>
    </xf>
    <xf numFmtId="9" fontId="1" fillId="0" borderId="10" xfId="2" applyFont="1" applyFill="1" applyBorder="1" applyAlignment="1">
      <alignment horizontal="center" vertical="center" wrapText="1"/>
    </xf>
    <xf numFmtId="44" fontId="1" fillId="0" borderId="22" xfId="1" applyFont="1" applyFill="1" applyBorder="1" applyAlignment="1">
      <alignment horizontal="center" vertical="center"/>
    </xf>
    <xf numFmtId="0" fontId="1" fillId="0" borderId="1" xfId="0" applyFont="1" applyFill="1" applyBorder="1" applyAlignment="1">
      <alignment vertical="center" wrapText="1"/>
    </xf>
    <xf numFmtId="0" fontId="0" fillId="0" borderId="12" xfId="0" applyFill="1" applyBorder="1" applyAlignment="1">
      <alignment horizontal="center" vertical="center"/>
    </xf>
    <xf numFmtId="44" fontId="0" fillId="0" borderId="7" xfId="1" applyFont="1" applyFill="1" applyBorder="1" applyAlignment="1">
      <alignment horizontal="center" vertical="center"/>
    </xf>
    <xf numFmtId="9" fontId="0" fillId="0" borderId="2" xfId="2" applyFont="1" applyFill="1" applyBorder="1" applyAlignment="1">
      <alignment horizontal="center" vertical="center"/>
    </xf>
    <xf numFmtId="44" fontId="0" fillId="0" borderId="22" xfId="1" applyFont="1" applyFill="1" applyBorder="1" applyAlignment="1">
      <alignment horizontal="center" vertical="center"/>
    </xf>
    <xf numFmtId="44" fontId="0" fillId="0" borderId="8" xfId="1" applyFont="1" applyFill="1" applyBorder="1" applyAlignment="1">
      <alignment horizontal="center" vertical="center"/>
    </xf>
    <xf numFmtId="9" fontId="0" fillId="0" borderId="8" xfId="2" applyNumberFormat="1" applyFont="1" applyFill="1" applyBorder="1" applyAlignment="1">
      <alignment horizontal="center" vertical="center"/>
    </xf>
    <xf numFmtId="44" fontId="4" fillId="0" borderId="9" xfId="1" applyFont="1" applyFill="1" applyBorder="1" applyAlignment="1">
      <alignment horizontal="center" vertical="center"/>
    </xf>
    <xf numFmtId="44" fontId="1" fillId="0" borderId="28" xfId="1" applyFont="1" applyFill="1" applyBorder="1" applyAlignment="1">
      <alignment horizontal="center" vertical="center"/>
    </xf>
    <xf numFmtId="9" fontId="1" fillId="0" borderId="28" xfId="2" applyFont="1" applyFill="1" applyBorder="1" applyAlignment="1">
      <alignment horizontal="center" vertical="center"/>
    </xf>
    <xf numFmtId="44" fontId="5" fillId="0" borderId="29" xfId="1" applyFont="1" applyFill="1" applyBorder="1" applyAlignment="1">
      <alignment horizontal="center" vertical="center"/>
    </xf>
    <xf numFmtId="44" fontId="1" fillId="0" borderId="14" xfId="1" applyFont="1" applyFill="1" applyBorder="1" applyAlignment="1">
      <alignment horizontal="center" vertical="center"/>
    </xf>
    <xf numFmtId="9" fontId="1" fillId="0" borderId="14" xfId="2" applyFont="1" applyFill="1" applyBorder="1" applyAlignment="1">
      <alignment horizontal="center" vertical="center"/>
    </xf>
    <xf numFmtId="44" fontId="5" fillId="0" borderId="15" xfId="1" applyFont="1" applyFill="1" applyBorder="1" applyAlignment="1">
      <alignment horizontal="center" vertical="center"/>
    </xf>
    <xf numFmtId="9" fontId="0" fillId="0" borderId="8" xfId="2" applyFont="1" applyFill="1" applyBorder="1" applyAlignment="1">
      <alignment horizontal="center" vertical="center"/>
    </xf>
    <xf numFmtId="0" fontId="2" fillId="0" borderId="36" xfId="0" applyFont="1" applyFill="1" applyBorder="1" applyAlignment="1">
      <alignment horizontal="left" vertical="center" wrapText="1"/>
    </xf>
    <xf numFmtId="0" fontId="1" fillId="0" borderId="37" xfId="0" applyFont="1" applyFill="1" applyBorder="1" applyAlignment="1">
      <alignment horizontal="center" vertical="center"/>
    </xf>
    <xf numFmtId="44" fontId="1" fillId="0" borderId="37" xfId="1" applyFont="1" applyFill="1" applyBorder="1" applyAlignment="1">
      <alignment horizontal="center" vertical="center"/>
    </xf>
    <xf numFmtId="9" fontId="1" fillId="0" borderId="37" xfId="2" applyFont="1" applyFill="1" applyBorder="1" applyAlignment="1">
      <alignment horizontal="center" vertical="center"/>
    </xf>
    <xf numFmtId="44" fontId="1" fillId="0" borderId="35" xfId="1" applyFont="1" applyFill="1" applyBorder="1" applyAlignment="1">
      <alignment horizontal="center" vertical="center"/>
    </xf>
    <xf numFmtId="44" fontId="1" fillId="0" borderId="37" xfId="0" applyNumberFormat="1" applyFont="1" applyFill="1" applyBorder="1" applyAlignment="1">
      <alignment horizontal="center" vertical="center" wrapText="1"/>
    </xf>
    <xf numFmtId="0" fontId="0" fillId="0" borderId="11" xfId="0" applyFont="1" applyFill="1" applyBorder="1" applyAlignment="1">
      <alignment horizontal="center" vertical="center"/>
    </xf>
    <xf numFmtId="0" fontId="1" fillId="0" borderId="19" xfId="0" applyFont="1" applyFill="1" applyBorder="1" applyAlignment="1">
      <alignment horizontal="center" vertical="center"/>
    </xf>
    <xf numFmtId="44" fontId="1" fillId="0" borderId="20" xfId="1" applyFont="1" applyFill="1" applyBorder="1" applyAlignment="1">
      <alignment horizontal="center" vertical="center"/>
    </xf>
    <xf numFmtId="9" fontId="1" fillId="0" borderId="20" xfId="2" applyFont="1" applyFill="1" applyBorder="1" applyAlignment="1">
      <alignment horizontal="center" vertical="center"/>
    </xf>
    <xf numFmtId="44" fontId="5" fillId="0" borderId="21" xfId="1" applyFont="1" applyFill="1" applyBorder="1" applyAlignment="1">
      <alignment horizontal="center" vertical="center"/>
    </xf>
    <xf numFmtId="0" fontId="1" fillId="0" borderId="13"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38" xfId="0" applyFont="1" applyFill="1" applyBorder="1" applyAlignment="1">
      <alignment vertical="center" wrapText="1"/>
    </xf>
    <xf numFmtId="0" fontId="1" fillId="0" borderId="33" xfId="0" applyFont="1" applyFill="1" applyBorder="1" applyAlignment="1">
      <alignment vertical="center" wrapText="1"/>
    </xf>
    <xf numFmtId="0" fontId="1" fillId="0" borderId="22" xfId="0" applyFont="1" applyFill="1" applyBorder="1" applyAlignment="1">
      <alignment horizontal="center" vertical="center" wrapText="1"/>
    </xf>
    <xf numFmtId="0" fontId="1" fillId="0" borderId="22" xfId="0" applyFont="1" applyFill="1" applyBorder="1" applyAlignment="1">
      <alignment vertical="center" wrapText="1"/>
    </xf>
    <xf numFmtId="0" fontId="0" fillId="0" borderId="17"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16" xfId="0" applyFont="1" applyFill="1" applyBorder="1" applyAlignment="1">
      <alignment horizontal="center" vertical="center" wrapText="1"/>
    </xf>
    <xf numFmtId="9" fontId="0" fillId="0" borderId="17" xfId="0" applyNumberFormat="1" applyFont="1" applyFill="1" applyBorder="1" applyAlignment="1">
      <alignment horizontal="center" vertical="center" wrapText="1"/>
    </xf>
    <xf numFmtId="0" fontId="1" fillId="0" borderId="40" xfId="0" applyFont="1" applyFill="1" applyBorder="1" applyAlignment="1">
      <alignment horizontal="center" vertical="center" wrapText="1"/>
    </xf>
    <xf numFmtId="0" fontId="0" fillId="0" borderId="0" xfId="0" applyFont="1"/>
    <xf numFmtId="0" fontId="0" fillId="0" borderId="0" xfId="0" applyFont="1" applyAlignment="1">
      <alignment wrapText="1"/>
    </xf>
    <xf numFmtId="0" fontId="0" fillId="0" borderId="0" xfId="0" applyFont="1" applyAlignment="1">
      <alignment vertical="center"/>
    </xf>
    <xf numFmtId="0" fontId="5" fillId="0" borderId="22" xfId="0" applyFont="1" applyFill="1" applyBorder="1" applyAlignment="1">
      <alignment horizont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vertical="center" wrapText="1"/>
    </xf>
    <xf numFmtId="0" fontId="0" fillId="0" borderId="11" xfId="0" applyFill="1" applyBorder="1" applyAlignment="1">
      <alignment vertical="center" wrapText="1"/>
    </xf>
    <xf numFmtId="0" fontId="0"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0" fontId="1" fillId="0" borderId="27" xfId="0" applyFont="1" applyFill="1" applyBorder="1" applyAlignment="1">
      <alignment vertical="center" wrapText="1"/>
    </xf>
    <xf numFmtId="0" fontId="1" fillId="0" borderId="28" xfId="0" applyFont="1" applyFill="1" applyBorder="1" applyAlignment="1">
      <alignment horizontal="center" vertical="center" wrapText="1"/>
    </xf>
    <xf numFmtId="0" fontId="1" fillId="0" borderId="28" xfId="0" applyFont="1" applyFill="1" applyBorder="1" applyAlignment="1">
      <alignment horizontal="center" vertical="center"/>
    </xf>
    <xf numFmtId="0" fontId="1" fillId="0" borderId="13" xfId="0" applyFont="1" applyFill="1" applyBorder="1" applyAlignment="1">
      <alignment vertical="center" wrapText="1"/>
    </xf>
    <xf numFmtId="0" fontId="1" fillId="0" borderId="14" xfId="0" applyFont="1" applyFill="1" applyBorder="1" applyAlignment="1">
      <alignment horizontal="center" vertical="center" wrapText="1"/>
    </xf>
    <xf numFmtId="0" fontId="1" fillId="0" borderId="14" xfId="0" applyFont="1" applyFill="1" applyBorder="1" applyAlignment="1">
      <alignment horizontal="center" vertical="center"/>
    </xf>
    <xf numFmtId="9" fontId="0" fillId="0" borderId="8" xfId="0" applyNumberFormat="1" applyFont="1" applyFill="1" applyBorder="1" applyAlignment="1">
      <alignment horizontal="center" vertical="center" wrapText="1"/>
    </xf>
    <xf numFmtId="0" fontId="7" fillId="0" borderId="17" xfId="0" applyFont="1" applyBorder="1" applyAlignment="1">
      <alignment horizontal="left" vertical="center" wrapText="1" indent="2"/>
    </xf>
    <xf numFmtId="0" fontId="7" fillId="0" borderId="17" xfId="0" applyFont="1" applyBorder="1" applyAlignment="1">
      <alignment horizontal="left" vertical="center" wrapText="1" indent="4"/>
    </xf>
    <xf numFmtId="0" fontId="8" fillId="0" borderId="16" xfId="0" applyFont="1" applyBorder="1" applyAlignment="1">
      <alignment vertical="center"/>
    </xf>
    <xf numFmtId="0" fontId="9" fillId="0" borderId="17" xfId="0" applyFont="1" applyBorder="1" applyAlignment="1">
      <alignment vertical="center"/>
    </xf>
    <xf numFmtId="0" fontId="7" fillId="0" borderId="17" xfId="0" applyFont="1" applyBorder="1" applyAlignment="1">
      <alignment vertical="center" wrapText="1"/>
    </xf>
    <xf numFmtId="0" fontId="7" fillId="0" borderId="17" xfId="0" applyFont="1" applyBorder="1" applyAlignment="1">
      <alignment wrapText="1"/>
    </xf>
    <xf numFmtId="0" fontId="7" fillId="0" borderId="17" xfId="0" applyFont="1" applyBorder="1" applyAlignment="1">
      <alignment horizontal="left" vertical="center" wrapText="1" indent="1"/>
    </xf>
    <xf numFmtId="0" fontId="7" fillId="0" borderId="39" xfId="0" applyFont="1" applyBorder="1" applyAlignment="1">
      <alignment horizontal="left" vertical="center" wrapText="1" indent="1"/>
    </xf>
    <xf numFmtId="0" fontId="7" fillId="0" borderId="40" xfId="0" applyFont="1" applyBorder="1" applyAlignment="1">
      <alignment horizontal="left" vertical="center" wrapText="1" indent="1"/>
    </xf>
    <xf numFmtId="0" fontId="7" fillId="0" borderId="18" xfId="0" applyFont="1" applyBorder="1" applyAlignment="1">
      <alignment vertical="center" wrapText="1"/>
    </xf>
    <xf numFmtId="0" fontId="8" fillId="0" borderId="16" xfId="0" applyFont="1" applyBorder="1" applyAlignment="1">
      <alignment horizontal="left" vertical="center" wrapText="1"/>
    </xf>
    <xf numFmtId="0" fontId="9" fillId="0" borderId="17" xfId="0" applyFont="1" applyBorder="1" applyAlignment="1">
      <alignment horizontal="left" vertical="center" wrapText="1"/>
    </xf>
    <xf numFmtId="0" fontId="0" fillId="0" borderId="16" xfId="0" applyFill="1" applyBorder="1" applyAlignment="1">
      <alignment vertical="center" wrapText="1"/>
    </xf>
    <xf numFmtId="0" fontId="0" fillId="0" borderId="23" xfId="0" applyFill="1" applyBorder="1" applyAlignment="1">
      <alignment vertical="center" wrapText="1"/>
    </xf>
    <xf numFmtId="0" fontId="0" fillId="0" borderId="17" xfId="0" applyFill="1" applyBorder="1" applyAlignment="1">
      <alignment vertical="center" wrapText="1"/>
    </xf>
    <xf numFmtId="0" fontId="7" fillId="0" borderId="0" xfId="0" applyFont="1"/>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11" xfId="0" applyFill="1" applyBorder="1" applyAlignment="1">
      <alignment horizontal="center" vertical="center"/>
    </xf>
    <xf numFmtId="0" fontId="0" fillId="0" borderId="8" xfId="0" applyFill="1" applyBorder="1" applyAlignment="1">
      <alignment horizontal="center" vertical="center"/>
    </xf>
    <xf numFmtId="0" fontId="6" fillId="0" borderId="0" xfId="0" applyFont="1" applyFill="1" applyBorder="1" applyAlignment="1">
      <alignment horizontal="left"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6" fillId="0" borderId="2" xfId="0" applyFont="1" applyBorder="1"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4" fontId="0" fillId="0" borderId="11" xfId="0" applyNumberForma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0" xfId="0" applyFont="1" applyBorder="1" applyAlignment="1">
      <alignment horizontal="left" vertical="center" wrapText="1"/>
    </xf>
    <xf numFmtId="0" fontId="0" fillId="0" borderId="15" xfId="0" applyFill="1" applyBorder="1" applyAlignment="1">
      <alignment horizontal="center" vertical="center"/>
    </xf>
    <xf numFmtId="0" fontId="0" fillId="0" borderId="9" xfId="0" applyFill="1" applyBorder="1" applyAlignment="1">
      <alignment horizontal="center" vertical="center"/>
    </xf>
    <xf numFmtId="14" fontId="0" fillId="0" borderId="11" xfId="0" applyNumberFormat="1" applyFill="1" applyBorder="1" applyAlignment="1">
      <alignment horizontal="center" vertical="center"/>
    </xf>
    <xf numFmtId="0" fontId="0" fillId="0" borderId="21" xfId="0" applyFill="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2D1C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2335426</xdr:colOff>
      <xdr:row>21</xdr:row>
      <xdr:rowOff>146159</xdr:rowOff>
    </xdr:from>
    <xdr:ext cx="2189377" cy="718466"/>
    <xdr:sp macro="" textlink="">
      <xdr:nvSpPr>
        <xdr:cNvPr id="2" name="Rectangle 1"/>
        <xdr:cNvSpPr/>
      </xdr:nvSpPr>
      <xdr:spPr>
        <a:xfrm rot="20177291">
          <a:off x="2335426" y="4965809"/>
          <a:ext cx="2189377" cy="718466"/>
        </a:xfrm>
        <a:prstGeom prst="rect">
          <a:avLst/>
        </a:prstGeom>
        <a:noFill/>
      </xdr:spPr>
      <xdr:txBody>
        <a:bodyPr wrap="square" lIns="91440" tIns="45720" rIns="91440" bIns="45720">
          <a:spAutoFit/>
        </a:bodyPr>
        <a:lstStyle/>
        <a:p>
          <a:pPr algn="ctr"/>
          <a:r>
            <a:rPr lang="en-US" sz="4000" b="0" cap="none" spc="0">
              <a:ln w="0"/>
              <a:solidFill>
                <a:schemeClr val="tx1"/>
              </a:solidFill>
              <a:effectLst>
                <a:outerShdw blurRad="38100" dist="19050" dir="2700000" algn="tl" rotWithShape="0">
                  <a:schemeClr val="dk1">
                    <a:alpha val="40000"/>
                  </a:schemeClr>
                </a:outerShdw>
              </a:effectLst>
            </a:rPr>
            <a:t>EXAMPLE</a:t>
          </a:r>
          <a:endParaRPr lang="en-US" sz="96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2322704</xdr:colOff>
      <xdr:row>23</xdr:row>
      <xdr:rowOff>327628</xdr:rowOff>
    </xdr:from>
    <xdr:ext cx="3256107" cy="781111"/>
    <xdr:sp macro="" textlink="">
      <xdr:nvSpPr>
        <xdr:cNvPr id="2" name="Rectangle 1"/>
        <xdr:cNvSpPr/>
      </xdr:nvSpPr>
      <xdr:spPr>
        <a:xfrm rot="20177291">
          <a:off x="2322704" y="5185378"/>
          <a:ext cx="3256107" cy="781111"/>
        </a:xfrm>
        <a:prstGeom prst="rect">
          <a:avLst/>
        </a:prstGeom>
        <a:noFill/>
      </xdr:spPr>
      <xdr:txBody>
        <a:bodyPr wrap="square" lIns="91440" tIns="45720" rIns="91440" bIns="45720">
          <a:spAutoFit/>
        </a:bodyPr>
        <a:lstStyle/>
        <a:p>
          <a:pPr algn="ctr"/>
          <a:r>
            <a:rPr lang="en-US" sz="4400" b="0" cap="none" spc="0">
              <a:ln w="0"/>
              <a:solidFill>
                <a:schemeClr val="tx1"/>
              </a:solidFill>
              <a:effectLst>
                <a:outerShdw blurRad="38100" dist="19050" dir="2700000" algn="tl" rotWithShape="0">
                  <a:schemeClr val="dk1">
                    <a:alpha val="40000"/>
                  </a:schemeClr>
                </a:outerShdw>
              </a:effectLst>
            </a:rPr>
            <a:t>EXAMPLE</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646304</xdr:colOff>
      <xdr:row>25</xdr:row>
      <xdr:rowOff>289528</xdr:rowOff>
    </xdr:from>
    <xdr:ext cx="3256107" cy="781111"/>
    <xdr:sp macro="" textlink="">
      <xdr:nvSpPr>
        <xdr:cNvPr id="2" name="Rectangle 1"/>
        <xdr:cNvSpPr/>
      </xdr:nvSpPr>
      <xdr:spPr>
        <a:xfrm rot="20177291">
          <a:off x="5065904" y="5718778"/>
          <a:ext cx="3256107" cy="781111"/>
        </a:xfrm>
        <a:prstGeom prst="rect">
          <a:avLst/>
        </a:prstGeom>
        <a:noFill/>
      </xdr:spPr>
      <xdr:txBody>
        <a:bodyPr wrap="square" lIns="91440" tIns="45720" rIns="91440" bIns="45720">
          <a:spAutoFit/>
        </a:bodyPr>
        <a:lstStyle/>
        <a:p>
          <a:pPr algn="ctr"/>
          <a:r>
            <a:rPr lang="en-US" sz="4400" b="0" cap="none" spc="0">
              <a:ln w="0"/>
              <a:solidFill>
                <a:schemeClr val="tx1"/>
              </a:solidFill>
              <a:effectLst>
                <a:outerShdw blurRad="38100" dist="19050" dir="2700000" algn="tl" rotWithShape="0">
                  <a:schemeClr val="dk1">
                    <a:alpha val="40000"/>
                  </a:schemeClr>
                </a:outerShdw>
              </a:effectLst>
            </a:rPr>
            <a:t>EXAMPLE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showGridLines="0" tabSelected="1" view="pageLayout" zoomScaleNormal="100" workbookViewId="0">
      <selection activeCell="I1" sqref="I1"/>
    </sheetView>
  </sheetViews>
  <sheetFormatPr defaultColWidth="9.140625" defaultRowHeight="15" x14ac:dyDescent="0.25"/>
  <cols>
    <col min="1" max="1" width="46" style="6" bestFit="1" customWidth="1"/>
    <col min="2" max="2" width="15" style="45" customWidth="1"/>
    <col min="3" max="3" width="10.7109375" style="46" customWidth="1"/>
    <col min="4" max="4" width="14.28515625" style="47" bestFit="1" customWidth="1"/>
    <col min="5" max="5" width="35" style="48" customWidth="1"/>
    <col min="6" max="6" width="15.28515625" style="47" customWidth="1"/>
    <col min="7" max="7" width="9.140625" style="7"/>
    <col min="8" max="8" width="14.28515625" style="7" bestFit="1" customWidth="1"/>
    <col min="9" max="9" width="31.5703125" style="7" customWidth="1"/>
    <col min="10" max="10" width="14.28515625" style="7" bestFit="1" customWidth="1"/>
    <col min="11" max="11" width="9.140625" style="7"/>
    <col min="12" max="12" width="14.28515625" style="7" bestFit="1" customWidth="1"/>
    <col min="13" max="13" width="35.85546875" style="7" customWidth="1"/>
    <col min="14" max="14" width="14.28515625" style="7" bestFit="1" customWidth="1"/>
    <col min="15" max="16384" width="9.140625" style="7"/>
  </cols>
  <sheetData>
    <row r="1" spans="1:14" x14ac:dyDescent="0.25">
      <c r="A1" s="49" t="s">
        <v>13</v>
      </c>
      <c r="B1" s="135"/>
      <c r="C1" s="136"/>
      <c r="D1" s="136"/>
      <c r="E1" s="136"/>
      <c r="F1" s="156"/>
    </row>
    <row r="2" spans="1:14" x14ac:dyDescent="0.25">
      <c r="A2" s="50" t="s">
        <v>16</v>
      </c>
      <c r="B2" s="132"/>
      <c r="C2" s="133"/>
      <c r="D2" s="133"/>
      <c r="E2" s="133"/>
      <c r="F2" s="157"/>
    </row>
    <row r="3" spans="1:14" x14ac:dyDescent="0.25">
      <c r="A3" s="51" t="s">
        <v>14</v>
      </c>
      <c r="B3" s="132"/>
      <c r="C3" s="133"/>
      <c r="D3" s="133"/>
      <c r="E3" s="133"/>
      <c r="F3" s="157"/>
    </row>
    <row r="4" spans="1:14" ht="35.25" customHeight="1" thickBot="1" x14ac:dyDescent="0.3">
      <c r="A4" s="52" t="s">
        <v>15</v>
      </c>
      <c r="B4" s="139"/>
      <c r="C4" s="140"/>
      <c r="D4" s="140"/>
      <c r="E4" s="140"/>
      <c r="F4" s="159"/>
    </row>
    <row r="5" spans="1:14" ht="14.25" customHeight="1" thickBot="1" x14ac:dyDescent="0.3">
      <c r="A5" s="137" t="s">
        <v>28</v>
      </c>
      <c r="B5" s="138"/>
      <c r="C5" s="138"/>
      <c r="D5" s="138"/>
      <c r="E5" s="138"/>
      <c r="F5" s="138"/>
    </row>
    <row r="6" spans="1:14" ht="19.5" thickBot="1" x14ac:dyDescent="0.3">
      <c r="A6" s="53"/>
      <c r="B6" s="54"/>
      <c r="C6" s="129" t="s">
        <v>2</v>
      </c>
      <c r="D6" s="130"/>
      <c r="E6" s="130"/>
      <c r="F6" s="131"/>
      <c r="G6" s="129" t="s">
        <v>48</v>
      </c>
      <c r="H6" s="130"/>
      <c r="I6" s="130"/>
      <c r="J6" s="131"/>
      <c r="K6" s="129" t="s">
        <v>49</v>
      </c>
      <c r="L6" s="130"/>
      <c r="M6" s="130"/>
      <c r="N6" s="131"/>
    </row>
    <row r="7" spans="1:14" ht="42.75" customHeight="1" thickBot="1" x14ac:dyDescent="0.3">
      <c r="A7" s="55" t="s">
        <v>4</v>
      </c>
      <c r="B7" s="90" t="s">
        <v>12</v>
      </c>
      <c r="C7" s="56" t="s">
        <v>27</v>
      </c>
      <c r="D7" s="57" t="s">
        <v>0</v>
      </c>
      <c r="E7" s="58" t="s">
        <v>10</v>
      </c>
      <c r="F7" s="59" t="s">
        <v>1</v>
      </c>
      <c r="G7" s="56" t="s">
        <v>27</v>
      </c>
      <c r="H7" s="57" t="s">
        <v>0</v>
      </c>
      <c r="I7" s="58" t="s">
        <v>10</v>
      </c>
      <c r="J7" s="59" t="s">
        <v>1</v>
      </c>
      <c r="K7" s="56" t="s">
        <v>27</v>
      </c>
      <c r="L7" s="57" t="s">
        <v>0</v>
      </c>
      <c r="M7" s="58" t="s">
        <v>10</v>
      </c>
      <c r="N7" s="59" t="s">
        <v>1</v>
      </c>
    </row>
    <row r="8" spans="1:14" x14ac:dyDescent="0.25">
      <c r="A8" s="60" t="s">
        <v>36</v>
      </c>
      <c r="B8" s="91"/>
      <c r="C8" s="61"/>
      <c r="D8" s="62"/>
      <c r="E8" s="63"/>
      <c r="F8" s="64"/>
      <c r="G8" s="61"/>
      <c r="H8" s="62"/>
      <c r="I8" s="63"/>
      <c r="J8" s="64"/>
      <c r="K8" s="61"/>
      <c r="L8" s="62"/>
      <c r="M8" s="63"/>
      <c r="N8" s="64"/>
    </row>
    <row r="9" spans="1:14" x14ac:dyDescent="0.25">
      <c r="A9" s="51"/>
      <c r="B9" s="92"/>
      <c r="C9" s="81"/>
      <c r="D9" s="65">
        <v>0</v>
      </c>
      <c r="E9" s="66" t="e">
        <f t="shared" ref="E9:E21" si="0">F9/$F$47</f>
        <v>#DIV/0!</v>
      </c>
      <c r="F9" s="67">
        <f>C9*D9</f>
        <v>0</v>
      </c>
      <c r="G9" s="81"/>
      <c r="H9" s="65">
        <v>0</v>
      </c>
      <c r="I9" s="66" t="e">
        <f t="shared" ref="I9:I20" si="1">J9/$F$47</f>
        <v>#DIV/0!</v>
      </c>
      <c r="J9" s="67">
        <f>G9*H9</f>
        <v>0</v>
      </c>
      <c r="K9" s="81"/>
      <c r="L9" s="65">
        <v>0</v>
      </c>
      <c r="M9" s="66" t="e">
        <f t="shared" ref="M9:M20" si="2">N9/$F$47</f>
        <v>#DIV/0!</v>
      </c>
      <c r="N9" s="67">
        <f>K9*L9</f>
        <v>0</v>
      </c>
    </row>
    <row r="10" spans="1:14" x14ac:dyDescent="0.25">
      <c r="A10" s="51"/>
      <c r="B10" s="92"/>
      <c r="C10" s="81"/>
      <c r="D10" s="65">
        <v>0</v>
      </c>
      <c r="E10" s="66" t="e">
        <f t="shared" si="0"/>
        <v>#DIV/0!</v>
      </c>
      <c r="F10" s="67">
        <f>C10*D10</f>
        <v>0</v>
      </c>
      <c r="G10" s="81"/>
      <c r="H10" s="65">
        <v>0</v>
      </c>
      <c r="I10" s="66" t="e">
        <f t="shared" si="1"/>
        <v>#DIV/0!</v>
      </c>
      <c r="J10" s="67">
        <f>G10*H10</f>
        <v>0</v>
      </c>
      <c r="K10" s="81"/>
      <c r="L10" s="65">
        <v>0</v>
      </c>
      <c r="M10" s="66" t="e">
        <f t="shared" si="2"/>
        <v>#DIV/0!</v>
      </c>
      <c r="N10" s="67">
        <f>K10*L10</f>
        <v>0</v>
      </c>
    </row>
    <row r="11" spans="1:14" x14ac:dyDescent="0.25">
      <c r="A11" s="51"/>
      <c r="B11" s="92"/>
      <c r="C11" s="81"/>
      <c r="D11" s="65">
        <v>0</v>
      </c>
      <c r="E11" s="66" t="e">
        <f t="shared" si="0"/>
        <v>#DIV/0!</v>
      </c>
      <c r="F11" s="67">
        <f>C11*D11</f>
        <v>0</v>
      </c>
      <c r="G11" s="81"/>
      <c r="H11" s="65">
        <v>0</v>
      </c>
      <c r="I11" s="66" t="e">
        <f t="shared" si="1"/>
        <v>#DIV/0!</v>
      </c>
      <c r="J11" s="67">
        <f>G11*H11</f>
        <v>0</v>
      </c>
      <c r="K11" s="81"/>
      <c r="L11" s="65">
        <v>0</v>
      </c>
      <c r="M11" s="66" t="e">
        <f t="shared" si="2"/>
        <v>#DIV/0!</v>
      </c>
      <c r="N11" s="67">
        <f>K11*L11</f>
        <v>0</v>
      </c>
    </row>
    <row r="12" spans="1:14" x14ac:dyDescent="0.25">
      <c r="A12" s="51"/>
      <c r="B12" s="92"/>
      <c r="C12" s="81"/>
      <c r="D12" s="65">
        <v>0</v>
      </c>
      <c r="E12" s="66" t="e">
        <f t="shared" ref="E12" si="3">F12/$F$47</f>
        <v>#DIV/0!</v>
      </c>
      <c r="F12" s="67">
        <f t="shared" ref="F12:F20" si="4">C12*D12</f>
        <v>0</v>
      </c>
      <c r="G12" s="81"/>
      <c r="H12" s="65">
        <v>0</v>
      </c>
      <c r="I12" s="66" t="e">
        <f t="shared" si="1"/>
        <v>#DIV/0!</v>
      </c>
      <c r="J12" s="67">
        <f t="shared" ref="J12:J20" si="5">G12*H12</f>
        <v>0</v>
      </c>
      <c r="K12" s="81"/>
      <c r="L12" s="65">
        <v>0</v>
      </c>
      <c r="M12" s="66" t="e">
        <f t="shared" si="2"/>
        <v>#DIV/0!</v>
      </c>
      <c r="N12" s="67">
        <f t="shared" ref="N12:N20" si="6">K12*L12</f>
        <v>0</v>
      </c>
    </row>
    <row r="13" spans="1:14" x14ac:dyDescent="0.25">
      <c r="A13" s="51"/>
      <c r="B13" s="92"/>
      <c r="C13" s="81"/>
      <c r="D13" s="65">
        <v>0</v>
      </c>
      <c r="E13" s="66" t="e">
        <f t="shared" si="0"/>
        <v>#DIV/0!</v>
      </c>
      <c r="F13" s="67">
        <f t="shared" si="4"/>
        <v>0</v>
      </c>
      <c r="G13" s="81"/>
      <c r="H13" s="65">
        <v>0</v>
      </c>
      <c r="I13" s="66" t="e">
        <f t="shared" si="1"/>
        <v>#DIV/0!</v>
      </c>
      <c r="J13" s="67">
        <f t="shared" si="5"/>
        <v>0</v>
      </c>
      <c r="K13" s="81"/>
      <c r="L13" s="65">
        <v>0</v>
      </c>
      <c r="M13" s="66" t="e">
        <f t="shared" si="2"/>
        <v>#DIV/0!</v>
      </c>
      <c r="N13" s="67">
        <f t="shared" si="6"/>
        <v>0</v>
      </c>
    </row>
    <row r="14" spans="1:14" x14ac:dyDescent="0.25">
      <c r="A14" s="51"/>
      <c r="B14" s="92"/>
      <c r="C14" s="81"/>
      <c r="D14" s="65">
        <v>0</v>
      </c>
      <c r="E14" s="66" t="e">
        <f t="shared" si="0"/>
        <v>#DIV/0!</v>
      </c>
      <c r="F14" s="67">
        <f t="shared" si="4"/>
        <v>0</v>
      </c>
      <c r="G14" s="81"/>
      <c r="H14" s="65">
        <v>0</v>
      </c>
      <c r="I14" s="66" t="e">
        <f t="shared" si="1"/>
        <v>#DIV/0!</v>
      </c>
      <c r="J14" s="67">
        <f t="shared" si="5"/>
        <v>0</v>
      </c>
      <c r="K14" s="81"/>
      <c r="L14" s="65">
        <v>0</v>
      </c>
      <c r="M14" s="66" t="e">
        <f t="shared" si="2"/>
        <v>#DIV/0!</v>
      </c>
      <c r="N14" s="67">
        <f t="shared" si="6"/>
        <v>0</v>
      </c>
    </row>
    <row r="15" spans="1:14" x14ac:dyDescent="0.25">
      <c r="A15" s="51"/>
      <c r="B15" s="92"/>
      <c r="C15" s="81"/>
      <c r="D15" s="65">
        <v>0</v>
      </c>
      <c r="E15" s="66" t="e">
        <f t="shared" si="0"/>
        <v>#DIV/0!</v>
      </c>
      <c r="F15" s="67">
        <f t="shared" si="4"/>
        <v>0</v>
      </c>
      <c r="G15" s="81"/>
      <c r="H15" s="65">
        <v>0</v>
      </c>
      <c r="I15" s="66" t="e">
        <f t="shared" si="1"/>
        <v>#DIV/0!</v>
      </c>
      <c r="J15" s="67">
        <f t="shared" si="5"/>
        <v>0</v>
      </c>
      <c r="K15" s="81"/>
      <c r="L15" s="65">
        <v>0</v>
      </c>
      <c r="M15" s="66" t="e">
        <f t="shared" si="2"/>
        <v>#DIV/0!</v>
      </c>
      <c r="N15" s="67">
        <f t="shared" si="6"/>
        <v>0</v>
      </c>
    </row>
    <row r="16" spans="1:14" x14ac:dyDescent="0.25">
      <c r="A16" s="51"/>
      <c r="B16" s="92"/>
      <c r="C16" s="81"/>
      <c r="D16" s="65">
        <v>0</v>
      </c>
      <c r="E16" s="66" t="e">
        <f t="shared" si="0"/>
        <v>#DIV/0!</v>
      </c>
      <c r="F16" s="67">
        <f t="shared" si="4"/>
        <v>0</v>
      </c>
      <c r="G16" s="81"/>
      <c r="H16" s="65">
        <v>0</v>
      </c>
      <c r="I16" s="66" t="e">
        <f t="shared" si="1"/>
        <v>#DIV/0!</v>
      </c>
      <c r="J16" s="67">
        <f t="shared" si="5"/>
        <v>0</v>
      </c>
      <c r="K16" s="81"/>
      <c r="L16" s="65">
        <v>0</v>
      </c>
      <c r="M16" s="66" t="e">
        <f t="shared" si="2"/>
        <v>#DIV/0!</v>
      </c>
      <c r="N16" s="67">
        <f t="shared" si="6"/>
        <v>0</v>
      </c>
    </row>
    <row r="17" spans="1:14" x14ac:dyDescent="0.25">
      <c r="A17" s="51"/>
      <c r="B17" s="92"/>
      <c r="C17" s="81"/>
      <c r="D17" s="65">
        <v>0</v>
      </c>
      <c r="E17" s="66" t="e">
        <f t="shared" si="0"/>
        <v>#DIV/0!</v>
      </c>
      <c r="F17" s="67">
        <f t="shared" si="4"/>
        <v>0</v>
      </c>
      <c r="G17" s="81"/>
      <c r="H17" s="65">
        <v>0</v>
      </c>
      <c r="I17" s="66" t="e">
        <f t="shared" si="1"/>
        <v>#DIV/0!</v>
      </c>
      <c r="J17" s="67">
        <f t="shared" si="5"/>
        <v>0</v>
      </c>
      <c r="K17" s="81"/>
      <c r="L17" s="65">
        <v>0</v>
      </c>
      <c r="M17" s="66" t="e">
        <f t="shared" si="2"/>
        <v>#DIV/0!</v>
      </c>
      <c r="N17" s="67">
        <f t="shared" si="6"/>
        <v>0</v>
      </c>
    </row>
    <row r="18" spans="1:14" x14ac:dyDescent="0.25">
      <c r="A18" s="51"/>
      <c r="B18" s="92"/>
      <c r="C18" s="81"/>
      <c r="D18" s="65">
        <v>0</v>
      </c>
      <c r="E18" s="66" t="e">
        <f t="shared" si="0"/>
        <v>#DIV/0!</v>
      </c>
      <c r="F18" s="67">
        <f t="shared" si="4"/>
        <v>0</v>
      </c>
      <c r="G18" s="81"/>
      <c r="H18" s="65">
        <v>0</v>
      </c>
      <c r="I18" s="66" t="e">
        <f t="shared" si="1"/>
        <v>#DIV/0!</v>
      </c>
      <c r="J18" s="67">
        <f t="shared" si="5"/>
        <v>0</v>
      </c>
      <c r="K18" s="81"/>
      <c r="L18" s="65">
        <v>0</v>
      </c>
      <c r="M18" s="66" t="e">
        <f t="shared" si="2"/>
        <v>#DIV/0!</v>
      </c>
      <c r="N18" s="67">
        <f t="shared" si="6"/>
        <v>0</v>
      </c>
    </row>
    <row r="19" spans="1:14" x14ac:dyDescent="0.25">
      <c r="A19" s="51"/>
      <c r="B19" s="92"/>
      <c r="C19" s="81"/>
      <c r="D19" s="65">
        <v>0</v>
      </c>
      <c r="E19" s="66" t="e">
        <f t="shared" si="0"/>
        <v>#DIV/0!</v>
      </c>
      <c r="F19" s="67">
        <f t="shared" si="4"/>
        <v>0</v>
      </c>
      <c r="G19" s="81"/>
      <c r="H19" s="65">
        <v>0</v>
      </c>
      <c r="I19" s="66" t="e">
        <f t="shared" si="1"/>
        <v>#DIV/0!</v>
      </c>
      <c r="J19" s="67">
        <f t="shared" si="5"/>
        <v>0</v>
      </c>
      <c r="K19" s="81"/>
      <c r="L19" s="65">
        <v>0</v>
      </c>
      <c r="M19" s="66" t="e">
        <f t="shared" si="2"/>
        <v>#DIV/0!</v>
      </c>
      <c r="N19" s="67">
        <f t="shared" si="6"/>
        <v>0</v>
      </c>
    </row>
    <row r="20" spans="1:14" x14ac:dyDescent="0.25">
      <c r="A20" s="51"/>
      <c r="B20" s="92"/>
      <c r="C20" s="81"/>
      <c r="D20" s="65">
        <v>0</v>
      </c>
      <c r="E20" s="66" t="e">
        <f t="shared" si="0"/>
        <v>#DIV/0!</v>
      </c>
      <c r="F20" s="67">
        <f t="shared" si="4"/>
        <v>0</v>
      </c>
      <c r="G20" s="81"/>
      <c r="H20" s="65">
        <v>0</v>
      </c>
      <c r="I20" s="66" t="e">
        <f t="shared" si="1"/>
        <v>#DIV/0!</v>
      </c>
      <c r="J20" s="67">
        <f t="shared" si="5"/>
        <v>0</v>
      </c>
      <c r="K20" s="81"/>
      <c r="L20" s="65">
        <v>0</v>
      </c>
      <c r="M20" s="66" t="e">
        <f t="shared" si="2"/>
        <v>#DIV/0!</v>
      </c>
      <c r="N20" s="67">
        <f t="shared" si="6"/>
        <v>0</v>
      </c>
    </row>
    <row r="21" spans="1:14" s="9" customFormat="1" ht="27.75" customHeight="1" thickBot="1" x14ac:dyDescent="0.3">
      <c r="A21" s="88" t="s">
        <v>3</v>
      </c>
      <c r="B21" s="93"/>
      <c r="C21" s="82"/>
      <c r="D21" s="83"/>
      <c r="E21" s="84" t="e">
        <f t="shared" si="0"/>
        <v>#DIV/0!</v>
      </c>
      <c r="F21" s="85">
        <f>SUM(F9:F20)</f>
        <v>0</v>
      </c>
      <c r="G21" s="82"/>
      <c r="H21" s="83"/>
      <c r="I21" s="84"/>
      <c r="J21" s="85">
        <f>SUM(J9:J20)</f>
        <v>0</v>
      </c>
      <c r="K21" s="82"/>
      <c r="L21" s="83"/>
      <c r="M21" s="84"/>
      <c r="N21" s="85">
        <f>SUM(N9:N20)</f>
        <v>0</v>
      </c>
    </row>
    <row r="22" spans="1:14" x14ac:dyDescent="0.25">
      <c r="A22" s="89" t="s">
        <v>37</v>
      </c>
      <c r="B22" s="94"/>
      <c r="C22" s="86"/>
      <c r="D22" s="71"/>
      <c r="E22" s="72"/>
      <c r="F22" s="73"/>
      <c r="G22" s="86"/>
      <c r="H22" s="71"/>
      <c r="I22" s="72"/>
      <c r="J22" s="73"/>
      <c r="K22" s="86"/>
      <c r="L22" s="71"/>
      <c r="M22" s="72"/>
      <c r="N22" s="73"/>
    </row>
    <row r="23" spans="1:14" x14ac:dyDescent="0.25">
      <c r="A23" s="51"/>
      <c r="B23" s="95"/>
      <c r="C23" s="81"/>
      <c r="D23" s="65">
        <v>0</v>
      </c>
      <c r="E23" s="74" t="e">
        <f t="shared" ref="E23:E35" si="7">F23/$F$47</f>
        <v>#DIV/0!</v>
      </c>
      <c r="F23" s="67">
        <f>C23*D23</f>
        <v>0</v>
      </c>
      <c r="G23" s="81"/>
      <c r="H23" s="65">
        <v>0</v>
      </c>
      <c r="I23" s="74" t="e">
        <f t="shared" ref="I23:I34" si="8">J23/$F$47</f>
        <v>#DIV/0!</v>
      </c>
      <c r="J23" s="67">
        <f>G23*H23</f>
        <v>0</v>
      </c>
      <c r="K23" s="81"/>
      <c r="L23" s="65">
        <v>0</v>
      </c>
      <c r="M23" s="74" t="e">
        <f t="shared" ref="M23:M34" si="9">N23/$F$47</f>
        <v>#DIV/0!</v>
      </c>
      <c r="N23" s="67">
        <f>K23*L23</f>
        <v>0</v>
      </c>
    </row>
    <row r="24" spans="1:14" x14ac:dyDescent="0.25">
      <c r="A24" s="51"/>
      <c r="B24" s="92"/>
      <c r="C24" s="81"/>
      <c r="D24" s="65">
        <v>0</v>
      </c>
      <c r="E24" s="74" t="e">
        <f t="shared" si="7"/>
        <v>#DIV/0!</v>
      </c>
      <c r="F24" s="67">
        <f t="shared" ref="F24:F34" si="10">C24*D24</f>
        <v>0</v>
      </c>
      <c r="G24" s="81"/>
      <c r="H24" s="65">
        <v>0</v>
      </c>
      <c r="I24" s="74" t="e">
        <f t="shared" si="8"/>
        <v>#DIV/0!</v>
      </c>
      <c r="J24" s="67">
        <f t="shared" ref="J24:J34" si="11">G24*H24</f>
        <v>0</v>
      </c>
      <c r="K24" s="81"/>
      <c r="L24" s="65">
        <v>0</v>
      </c>
      <c r="M24" s="74" t="e">
        <f t="shared" si="9"/>
        <v>#DIV/0!</v>
      </c>
      <c r="N24" s="67">
        <f t="shared" ref="N24:N34" si="12">K24*L24</f>
        <v>0</v>
      </c>
    </row>
    <row r="25" spans="1:14" x14ac:dyDescent="0.25">
      <c r="A25" s="51"/>
      <c r="B25" s="92"/>
      <c r="C25" s="81"/>
      <c r="D25" s="65">
        <v>0</v>
      </c>
      <c r="E25" s="74" t="e">
        <f t="shared" si="7"/>
        <v>#DIV/0!</v>
      </c>
      <c r="F25" s="67">
        <f t="shared" si="10"/>
        <v>0</v>
      </c>
      <c r="G25" s="81"/>
      <c r="H25" s="65">
        <v>0</v>
      </c>
      <c r="I25" s="74" t="e">
        <f t="shared" si="8"/>
        <v>#DIV/0!</v>
      </c>
      <c r="J25" s="67">
        <f t="shared" si="11"/>
        <v>0</v>
      </c>
      <c r="K25" s="81"/>
      <c r="L25" s="65">
        <v>0</v>
      </c>
      <c r="M25" s="74" t="e">
        <f t="shared" si="9"/>
        <v>#DIV/0!</v>
      </c>
      <c r="N25" s="67">
        <f t="shared" si="12"/>
        <v>0</v>
      </c>
    </row>
    <row r="26" spans="1:14" x14ac:dyDescent="0.25">
      <c r="A26" s="51"/>
      <c r="B26" s="92"/>
      <c r="C26" s="81"/>
      <c r="D26" s="65">
        <v>0</v>
      </c>
      <c r="E26" s="74" t="e">
        <f t="shared" si="7"/>
        <v>#DIV/0!</v>
      </c>
      <c r="F26" s="67">
        <f t="shared" ref="F26:F33" si="13">C26*D26</f>
        <v>0</v>
      </c>
      <c r="G26" s="81"/>
      <c r="H26" s="65">
        <v>0</v>
      </c>
      <c r="I26" s="74" t="e">
        <f t="shared" si="8"/>
        <v>#DIV/0!</v>
      </c>
      <c r="J26" s="67">
        <f t="shared" si="11"/>
        <v>0</v>
      </c>
      <c r="K26" s="81"/>
      <c r="L26" s="65">
        <v>0</v>
      </c>
      <c r="M26" s="74" t="e">
        <f t="shared" si="9"/>
        <v>#DIV/0!</v>
      </c>
      <c r="N26" s="67">
        <f t="shared" si="12"/>
        <v>0</v>
      </c>
    </row>
    <row r="27" spans="1:14" x14ac:dyDescent="0.25">
      <c r="A27" s="51"/>
      <c r="B27" s="92"/>
      <c r="C27" s="81"/>
      <c r="D27" s="65">
        <v>0</v>
      </c>
      <c r="E27" s="74" t="e">
        <f t="shared" si="7"/>
        <v>#DIV/0!</v>
      </c>
      <c r="F27" s="67">
        <f t="shared" si="13"/>
        <v>0</v>
      </c>
      <c r="G27" s="81"/>
      <c r="H27" s="65">
        <v>0</v>
      </c>
      <c r="I27" s="74" t="e">
        <f t="shared" si="8"/>
        <v>#DIV/0!</v>
      </c>
      <c r="J27" s="67">
        <f t="shared" si="11"/>
        <v>0</v>
      </c>
      <c r="K27" s="81"/>
      <c r="L27" s="65">
        <v>0</v>
      </c>
      <c r="M27" s="74" t="e">
        <f t="shared" si="9"/>
        <v>#DIV/0!</v>
      </c>
      <c r="N27" s="67">
        <f t="shared" si="12"/>
        <v>0</v>
      </c>
    </row>
    <row r="28" spans="1:14" x14ac:dyDescent="0.25">
      <c r="A28" s="51"/>
      <c r="B28" s="92"/>
      <c r="C28" s="81"/>
      <c r="D28" s="65">
        <v>0</v>
      </c>
      <c r="E28" s="74" t="e">
        <f t="shared" si="7"/>
        <v>#DIV/0!</v>
      </c>
      <c r="F28" s="67">
        <f t="shared" si="13"/>
        <v>0</v>
      </c>
      <c r="G28" s="81"/>
      <c r="H28" s="65">
        <v>0</v>
      </c>
      <c r="I28" s="74" t="e">
        <f t="shared" si="8"/>
        <v>#DIV/0!</v>
      </c>
      <c r="J28" s="67">
        <f t="shared" si="11"/>
        <v>0</v>
      </c>
      <c r="K28" s="81"/>
      <c r="L28" s="65">
        <v>0</v>
      </c>
      <c r="M28" s="74" t="e">
        <f t="shared" si="9"/>
        <v>#DIV/0!</v>
      </c>
      <c r="N28" s="67">
        <f t="shared" si="12"/>
        <v>0</v>
      </c>
    </row>
    <row r="29" spans="1:14" x14ac:dyDescent="0.25">
      <c r="A29" s="51"/>
      <c r="B29" s="92"/>
      <c r="C29" s="81"/>
      <c r="D29" s="65">
        <v>0</v>
      </c>
      <c r="E29" s="74" t="e">
        <f t="shared" si="7"/>
        <v>#DIV/0!</v>
      </c>
      <c r="F29" s="67">
        <f t="shared" si="13"/>
        <v>0</v>
      </c>
      <c r="G29" s="81"/>
      <c r="H29" s="65">
        <v>0</v>
      </c>
      <c r="I29" s="74" t="e">
        <f t="shared" si="8"/>
        <v>#DIV/0!</v>
      </c>
      <c r="J29" s="67">
        <f t="shared" si="11"/>
        <v>0</v>
      </c>
      <c r="K29" s="81"/>
      <c r="L29" s="65">
        <v>0</v>
      </c>
      <c r="M29" s="74" t="e">
        <f t="shared" si="9"/>
        <v>#DIV/0!</v>
      </c>
      <c r="N29" s="67">
        <f t="shared" si="12"/>
        <v>0</v>
      </c>
    </row>
    <row r="30" spans="1:14" x14ac:dyDescent="0.25">
      <c r="A30" s="51"/>
      <c r="B30" s="92"/>
      <c r="C30" s="81"/>
      <c r="D30" s="65">
        <v>0</v>
      </c>
      <c r="E30" s="74" t="e">
        <f t="shared" si="7"/>
        <v>#DIV/0!</v>
      </c>
      <c r="F30" s="67">
        <f t="shared" si="13"/>
        <v>0</v>
      </c>
      <c r="G30" s="81"/>
      <c r="H30" s="65">
        <v>0</v>
      </c>
      <c r="I30" s="74" t="e">
        <f t="shared" si="8"/>
        <v>#DIV/0!</v>
      </c>
      <c r="J30" s="67">
        <f t="shared" si="11"/>
        <v>0</v>
      </c>
      <c r="K30" s="81"/>
      <c r="L30" s="65">
        <v>0</v>
      </c>
      <c r="M30" s="74" t="e">
        <f t="shared" si="9"/>
        <v>#DIV/0!</v>
      </c>
      <c r="N30" s="67">
        <f t="shared" si="12"/>
        <v>0</v>
      </c>
    </row>
    <row r="31" spans="1:14" x14ac:dyDescent="0.25">
      <c r="A31" s="51"/>
      <c r="B31" s="92"/>
      <c r="C31" s="81"/>
      <c r="D31" s="65">
        <v>0</v>
      </c>
      <c r="E31" s="74" t="e">
        <f t="shared" si="7"/>
        <v>#DIV/0!</v>
      </c>
      <c r="F31" s="67">
        <f t="shared" si="13"/>
        <v>0</v>
      </c>
      <c r="G31" s="81"/>
      <c r="H31" s="65">
        <v>0</v>
      </c>
      <c r="I31" s="74" t="e">
        <f t="shared" si="8"/>
        <v>#DIV/0!</v>
      </c>
      <c r="J31" s="67">
        <f t="shared" si="11"/>
        <v>0</v>
      </c>
      <c r="K31" s="81"/>
      <c r="L31" s="65">
        <v>0</v>
      </c>
      <c r="M31" s="74" t="e">
        <f t="shared" si="9"/>
        <v>#DIV/0!</v>
      </c>
      <c r="N31" s="67">
        <f t="shared" si="12"/>
        <v>0</v>
      </c>
    </row>
    <row r="32" spans="1:14" x14ac:dyDescent="0.25">
      <c r="A32" s="51"/>
      <c r="B32" s="92"/>
      <c r="C32" s="81"/>
      <c r="D32" s="65">
        <v>0</v>
      </c>
      <c r="E32" s="74" t="e">
        <f t="shared" si="7"/>
        <v>#DIV/0!</v>
      </c>
      <c r="F32" s="67">
        <f t="shared" si="13"/>
        <v>0</v>
      </c>
      <c r="G32" s="81"/>
      <c r="H32" s="65">
        <v>0</v>
      </c>
      <c r="I32" s="74" t="e">
        <f t="shared" si="8"/>
        <v>#DIV/0!</v>
      </c>
      <c r="J32" s="67">
        <f t="shared" si="11"/>
        <v>0</v>
      </c>
      <c r="K32" s="81"/>
      <c r="L32" s="65">
        <v>0</v>
      </c>
      <c r="M32" s="74" t="e">
        <f t="shared" si="9"/>
        <v>#DIV/0!</v>
      </c>
      <c r="N32" s="67">
        <f t="shared" si="12"/>
        <v>0</v>
      </c>
    </row>
    <row r="33" spans="1:14" x14ac:dyDescent="0.25">
      <c r="A33" s="51"/>
      <c r="B33" s="92"/>
      <c r="C33" s="81"/>
      <c r="D33" s="65">
        <v>0</v>
      </c>
      <c r="E33" s="74" t="e">
        <f t="shared" si="7"/>
        <v>#DIV/0!</v>
      </c>
      <c r="F33" s="67">
        <f t="shared" si="13"/>
        <v>0</v>
      </c>
      <c r="G33" s="81"/>
      <c r="H33" s="65">
        <v>0</v>
      </c>
      <c r="I33" s="74" t="e">
        <f t="shared" si="8"/>
        <v>#DIV/0!</v>
      </c>
      <c r="J33" s="67">
        <f t="shared" si="11"/>
        <v>0</v>
      </c>
      <c r="K33" s="81"/>
      <c r="L33" s="65">
        <v>0</v>
      </c>
      <c r="M33" s="74" t="e">
        <f t="shared" si="9"/>
        <v>#DIV/0!</v>
      </c>
      <c r="N33" s="67">
        <f t="shared" si="12"/>
        <v>0</v>
      </c>
    </row>
    <row r="34" spans="1:14" x14ac:dyDescent="0.25">
      <c r="A34" s="51"/>
      <c r="B34" s="92"/>
      <c r="C34" s="81"/>
      <c r="D34" s="65">
        <v>0</v>
      </c>
      <c r="E34" s="74" t="e">
        <f t="shared" si="7"/>
        <v>#DIV/0!</v>
      </c>
      <c r="F34" s="67">
        <f t="shared" si="10"/>
        <v>0</v>
      </c>
      <c r="G34" s="81"/>
      <c r="H34" s="65">
        <v>0</v>
      </c>
      <c r="I34" s="74" t="e">
        <f t="shared" si="8"/>
        <v>#DIV/0!</v>
      </c>
      <c r="J34" s="67">
        <f t="shared" si="11"/>
        <v>0</v>
      </c>
      <c r="K34" s="81"/>
      <c r="L34" s="65">
        <v>0</v>
      </c>
      <c r="M34" s="74" t="e">
        <f t="shared" si="9"/>
        <v>#DIV/0!</v>
      </c>
      <c r="N34" s="67">
        <f t="shared" si="12"/>
        <v>0</v>
      </c>
    </row>
    <row r="35" spans="1:14" s="9" customFormat="1" ht="24.75" customHeight="1" thickBot="1" x14ac:dyDescent="0.3">
      <c r="A35" s="88" t="s">
        <v>3</v>
      </c>
      <c r="B35" s="93"/>
      <c r="C35" s="87"/>
      <c r="D35" s="68"/>
      <c r="E35" s="69" t="e">
        <f t="shared" si="7"/>
        <v>#DIV/0!</v>
      </c>
      <c r="F35" s="70">
        <f>SUM(F23:F34)</f>
        <v>0</v>
      </c>
      <c r="G35" s="87"/>
      <c r="H35" s="68"/>
      <c r="I35" s="69"/>
      <c r="J35" s="70">
        <f>SUM(J23:J34)</f>
        <v>0</v>
      </c>
      <c r="K35" s="87"/>
      <c r="L35" s="68"/>
      <c r="M35" s="69"/>
      <c r="N35" s="70">
        <f>SUM(N23:N34)</f>
        <v>0</v>
      </c>
    </row>
    <row r="36" spans="1:14" x14ac:dyDescent="0.25">
      <c r="A36" s="89" t="s">
        <v>25</v>
      </c>
      <c r="B36" s="94"/>
      <c r="C36" s="86"/>
      <c r="D36" s="71"/>
      <c r="E36" s="72"/>
      <c r="F36" s="73"/>
      <c r="G36" s="86"/>
      <c r="H36" s="71"/>
      <c r="I36" s="72"/>
      <c r="J36" s="73"/>
      <c r="K36" s="86"/>
      <c r="L36" s="71"/>
      <c r="M36" s="72"/>
      <c r="N36" s="73"/>
    </row>
    <row r="37" spans="1:14" x14ac:dyDescent="0.25">
      <c r="A37" s="51"/>
      <c r="B37" s="92"/>
      <c r="C37" s="81"/>
      <c r="D37" s="65">
        <v>0</v>
      </c>
      <c r="E37" s="74" t="e">
        <f>F37/$F$47</f>
        <v>#DIV/0!</v>
      </c>
      <c r="F37" s="67">
        <f>C37*D37</f>
        <v>0</v>
      </c>
      <c r="G37" s="81"/>
      <c r="H37" s="65">
        <v>0</v>
      </c>
      <c r="I37" s="74" t="e">
        <f>J37/$F$47</f>
        <v>#DIV/0!</v>
      </c>
      <c r="J37" s="67">
        <f>G37*H37</f>
        <v>0</v>
      </c>
      <c r="K37" s="81"/>
      <c r="L37" s="65">
        <v>0</v>
      </c>
      <c r="M37" s="74" t="e">
        <f>N37/$F$47</f>
        <v>#DIV/0!</v>
      </c>
      <c r="N37" s="67">
        <f>K37*L37</f>
        <v>0</v>
      </c>
    </row>
    <row r="38" spans="1:14" x14ac:dyDescent="0.25">
      <c r="A38" s="51"/>
      <c r="B38" s="92"/>
      <c r="C38" s="81"/>
      <c r="D38" s="65">
        <v>0</v>
      </c>
      <c r="E38" s="74" t="e">
        <f>F38/$F$47</f>
        <v>#DIV/0!</v>
      </c>
      <c r="F38" s="67">
        <f>C38*D38</f>
        <v>0</v>
      </c>
      <c r="G38" s="81"/>
      <c r="H38" s="65">
        <v>0</v>
      </c>
      <c r="I38" s="74" t="e">
        <f>J38/$F$47</f>
        <v>#DIV/0!</v>
      </c>
      <c r="J38" s="67">
        <f>G38*H38</f>
        <v>0</v>
      </c>
      <c r="K38" s="81"/>
      <c r="L38" s="65">
        <v>0</v>
      </c>
      <c r="M38" s="74" t="e">
        <f>N38/$F$47</f>
        <v>#DIV/0!</v>
      </c>
      <c r="N38" s="67">
        <f>K38*L38</f>
        <v>0</v>
      </c>
    </row>
    <row r="39" spans="1:14" x14ac:dyDescent="0.25">
      <c r="A39" s="51"/>
      <c r="B39" s="92"/>
      <c r="C39" s="81"/>
      <c r="D39" s="65">
        <v>0</v>
      </c>
      <c r="E39" s="74" t="e">
        <f t="shared" ref="E39:E43" si="14">F39/$F$47</f>
        <v>#DIV/0!</v>
      </c>
      <c r="F39" s="67">
        <f t="shared" ref="F39:F43" si="15">C39*D39</f>
        <v>0</v>
      </c>
      <c r="G39" s="81"/>
      <c r="H39" s="65">
        <v>0</v>
      </c>
      <c r="I39" s="74" t="e">
        <f t="shared" ref="I39:I45" si="16">J39/$F$47</f>
        <v>#DIV/0!</v>
      </c>
      <c r="J39" s="67">
        <f t="shared" ref="J39:J45" si="17">G39*H39</f>
        <v>0</v>
      </c>
      <c r="K39" s="81"/>
      <c r="L39" s="65">
        <v>0</v>
      </c>
      <c r="M39" s="74" t="e">
        <f t="shared" ref="M39:M45" si="18">N39/$F$47</f>
        <v>#DIV/0!</v>
      </c>
      <c r="N39" s="67">
        <f t="shared" ref="N39:N45" si="19">K39*L39</f>
        <v>0</v>
      </c>
    </row>
    <row r="40" spans="1:14" x14ac:dyDescent="0.25">
      <c r="A40" s="51"/>
      <c r="B40" s="92"/>
      <c r="C40" s="81"/>
      <c r="D40" s="65">
        <v>0</v>
      </c>
      <c r="E40" s="74" t="e">
        <f t="shared" si="14"/>
        <v>#DIV/0!</v>
      </c>
      <c r="F40" s="67">
        <f t="shared" si="15"/>
        <v>0</v>
      </c>
      <c r="G40" s="81"/>
      <c r="H40" s="65">
        <v>0</v>
      </c>
      <c r="I40" s="74" t="e">
        <f t="shared" si="16"/>
        <v>#DIV/0!</v>
      </c>
      <c r="J40" s="67">
        <f t="shared" si="17"/>
        <v>0</v>
      </c>
      <c r="K40" s="81"/>
      <c r="L40" s="65">
        <v>0</v>
      </c>
      <c r="M40" s="74" t="e">
        <f t="shared" si="18"/>
        <v>#DIV/0!</v>
      </c>
      <c r="N40" s="67">
        <f t="shared" si="19"/>
        <v>0</v>
      </c>
    </row>
    <row r="41" spans="1:14" x14ac:dyDescent="0.25">
      <c r="A41" s="51"/>
      <c r="B41" s="92"/>
      <c r="C41" s="81"/>
      <c r="D41" s="65">
        <v>0</v>
      </c>
      <c r="E41" s="74" t="e">
        <f t="shared" si="14"/>
        <v>#DIV/0!</v>
      </c>
      <c r="F41" s="67">
        <f t="shared" si="15"/>
        <v>0</v>
      </c>
      <c r="G41" s="81"/>
      <c r="H41" s="65">
        <v>0</v>
      </c>
      <c r="I41" s="74" t="e">
        <f t="shared" si="16"/>
        <v>#DIV/0!</v>
      </c>
      <c r="J41" s="67">
        <f t="shared" si="17"/>
        <v>0</v>
      </c>
      <c r="K41" s="81"/>
      <c r="L41" s="65">
        <v>0</v>
      </c>
      <c r="M41" s="74" t="e">
        <f t="shared" si="18"/>
        <v>#DIV/0!</v>
      </c>
      <c r="N41" s="67">
        <f t="shared" si="19"/>
        <v>0</v>
      </c>
    </row>
    <row r="42" spans="1:14" x14ac:dyDescent="0.25">
      <c r="A42" s="51"/>
      <c r="B42" s="92"/>
      <c r="C42" s="81"/>
      <c r="D42" s="65">
        <v>0</v>
      </c>
      <c r="E42" s="74" t="e">
        <f t="shared" si="14"/>
        <v>#DIV/0!</v>
      </c>
      <c r="F42" s="67">
        <f t="shared" si="15"/>
        <v>0</v>
      </c>
      <c r="G42" s="81"/>
      <c r="H42" s="65">
        <v>0</v>
      </c>
      <c r="I42" s="74" t="e">
        <f t="shared" si="16"/>
        <v>#DIV/0!</v>
      </c>
      <c r="J42" s="67">
        <f t="shared" si="17"/>
        <v>0</v>
      </c>
      <c r="K42" s="81"/>
      <c r="L42" s="65">
        <v>0</v>
      </c>
      <c r="M42" s="74" t="e">
        <f t="shared" si="18"/>
        <v>#DIV/0!</v>
      </c>
      <c r="N42" s="67">
        <f t="shared" si="19"/>
        <v>0</v>
      </c>
    </row>
    <row r="43" spans="1:14" x14ac:dyDescent="0.25">
      <c r="A43" s="51"/>
      <c r="B43" s="92"/>
      <c r="C43" s="81"/>
      <c r="D43" s="65">
        <v>0</v>
      </c>
      <c r="E43" s="74" t="e">
        <f t="shared" si="14"/>
        <v>#DIV/0!</v>
      </c>
      <c r="F43" s="67">
        <f t="shared" si="15"/>
        <v>0</v>
      </c>
      <c r="G43" s="81"/>
      <c r="H43" s="65">
        <v>0</v>
      </c>
      <c r="I43" s="74" t="e">
        <f t="shared" si="16"/>
        <v>#DIV/0!</v>
      </c>
      <c r="J43" s="67">
        <f t="shared" si="17"/>
        <v>0</v>
      </c>
      <c r="K43" s="81"/>
      <c r="L43" s="65">
        <v>0</v>
      </c>
      <c r="M43" s="74" t="e">
        <f t="shared" si="18"/>
        <v>#DIV/0!</v>
      </c>
      <c r="N43" s="67">
        <f t="shared" si="19"/>
        <v>0</v>
      </c>
    </row>
    <row r="44" spans="1:14" x14ac:dyDescent="0.25">
      <c r="A44" s="51"/>
      <c r="B44" s="92"/>
      <c r="C44" s="81"/>
      <c r="D44" s="65">
        <v>0</v>
      </c>
      <c r="E44" s="74" t="e">
        <f t="shared" ref="E44:E46" si="20">F44/$F$47</f>
        <v>#DIV/0!</v>
      </c>
      <c r="F44" s="67">
        <f t="shared" ref="F44:F45" si="21">C44*D44</f>
        <v>0</v>
      </c>
      <c r="G44" s="81"/>
      <c r="H44" s="65">
        <v>0</v>
      </c>
      <c r="I44" s="74" t="e">
        <f t="shared" si="16"/>
        <v>#DIV/0!</v>
      </c>
      <c r="J44" s="67">
        <f t="shared" si="17"/>
        <v>0</v>
      </c>
      <c r="K44" s="81"/>
      <c r="L44" s="65">
        <v>0</v>
      </c>
      <c r="M44" s="74" t="e">
        <f t="shared" si="18"/>
        <v>#DIV/0!</v>
      </c>
      <c r="N44" s="67">
        <f t="shared" si="19"/>
        <v>0</v>
      </c>
    </row>
    <row r="45" spans="1:14" x14ac:dyDescent="0.25">
      <c r="A45" s="51"/>
      <c r="B45" s="92"/>
      <c r="C45" s="81"/>
      <c r="D45" s="65">
        <v>0</v>
      </c>
      <c r="E45" s="74" t="e">
        <f t="shared" si="20"/>
        <v>#DIV/0!</v>
      </c>
      <c r="F45" s="67">
        <f t="shared" si="21"/>
        <v>0</v>
      </c>
      <c r="G45" s="81"/>
      <c r="H45" s="65">
        <v>0</v>
      </c>
      <c r="I45" s="74" t="e">
        <f t="shared" si="16"/>
        <v>#DIV/0!</v>
      </c>
      <c r="J45" s="67">
        <f t="shared" si="17"/>
        <v>0</v>
      </c>
      <c r="K45" s="81"/>
      <c r="L45" s="65">
        <v>0</v>
      </c>
      <c r="M45" s="74" t="e">
        <f t="shared" si="18"/>
        <v>#DIV/0!</v>
      </c>
      <c r="N45" s="67">
        <f t="shared" si="19"/>
        <v>0</v>
      </c>
    </row>
    <row r="46" spans="1:14" s="9" customFormat="1" ht="30.75" customHeight="1" thickBot="1" x14ac:dyDescent="0.3">
      <c r="A46" s="88" t="s">
        <v>3</v>
      </c>
      <c r="B46" s="96"/>
      <c r="C46" s="82"/>
      <c r="D46" s="83"/>
      <c r="E46" s="84" t="e">
        <f t="shared" si="20"/>
        <v>#DIV/0!</v>
      </c>
      <c r="F46" s="85">
        <f>SUM(F37:F45)</f>
        <v>0</v>
      </c>
      <c r="G46" s="82"/>
      <c r="H46" s="83"/>
      <c r="I46" s="84"/>
      <c r="J46" s="85">
        <f>SUM(J37:J45)</f>
        <v>0</v>
      </c>
      <c r="K46" s="82"/>
      <c r="L46" s="83"/>
      <c r="M46" s="84"/>
      <c r="N46" s="85">
        <f>SUM(N37:N45)</f>
        <v>0</v>
      </c>
    </row>
    <row r="47" spans="1:14" s="9" customFormat="1" ht="33" customHeight="1" thickBot="1" x14ac:dyDescent="0.3">
      <c r="A47" s="75" t="s">
        <v>39</v>
      </c>
      <c r="B47" s="80">
        <f>SUM(F47,J47,N47)</f>
        <v>0</v>
      </c>
      <c r="C47" s="76"/>
      <c r="D47" s="77" t="s">
        <v>38</v>
      </c>
      <c r="E47" s="78"/>
      <c r="F47" s="79">
        <f>SUM(F21+F35+F46)</f>
        <v>0</v>
      </c>
      <c r="G47" s="76"/>
      <c r="H47" s="77" t="s">
        <v>38</v>
      </c>
      <c r="I47" s="78"/>
      <c r="J47" s="79">
        <f>SUM(J21+J35+J46)</f>
        <v>0</v>
      </c>
      <c r="K47" s="76"/>
      <c r="L47" s="77" t="s">
        <v>38</v>
      </c>
      <c r="M47" s="78"/>
      <c r="N47" s="79">
        <f>SUM(N21+N35+N46)</f>
        <v>0</v>
      </c>
    </row>
    <row r="48" spans="1:14" x14ac:dyDescent="0.25">
      <c r="A48" s="134"/>
      <c r="B48" s="134"/>
      <c r="C48" s="134"/>
      <c r="D48" s="134"/>
      <c r="E48" s="134"/>
      <c r="F48" s="134"/>
    </row>
  </sheetData>
  <mergeCells count="9">
    <mergeCell ref="K6:N6"/>
    <mergeCell ref="B2:F2"/>
    <mergeCell ref="A48:F48"/>
    <mergeCell ref="C6:F6"/>
    <mergeCell ref="B1:F1"/>
    <mergeCell ref="A5:F5"/>
    <mergeCell ref="B4:F4"/>
    <mergeCell ref="B3:F3"/>
    <mergeCell ref="G6:J6"/>
  </mergeCells>
  <printOptions horizontalCentered="1" verticalCentered="1"/>
  <pageMargins left="0.31496062992125984" right="0.31496062992125984" top="0.55118110236220474" bottom="0.74803149606299213" header="0.31496062992125984" footer="0.31496062992125984"/>
  <pageSetup paperSize="9" scale="50" orientation="landscape" r:id="rId1"/>
  <headerFooter>
    <oddHeader>&amp;C&amp;F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showGridLines="0" view="pageLayout" topLeftCell="A25" zoomScaleNormal="100" workbookViewId="0">
      <selection activeCell="I43" sqref="I43"/>
    </sheetView>
  </sheetViews>
  <sheetFormatPr defaultColWidth="9.140625" defaultRowHeight="15" x14ac:dyDescent="0.25"/>
  <cols>
    <col min="1" max="1" width="46" style="6" bestFit="1" customWidth="1"/>
    <col min="2" max="2" width="17.5703125" style="45" customWidth="1"/>
    <col min="3" max="3" width="10.7109375" style="46" customWidth="1"/>
    <col min="4" max="4" width="11.5703125" style="47" bestFit="1" customWidth="1"/>
    <col min="5" max="5" width="9.42578125" style="48" bestFit="1" customWidth="1"/>
    <col min="6" max="6" width="11.5703125" style="47" bestFit="1" customWidth="1"/>
    <col min="7" max="7" width="9.140625" style="7"/>
    <col min="8" max="10" width="8.7109375" style="7" customWidth="1"/>
    <col min="11" max="16384" width="9.140625" style="7"/>
  </cols>
  <sheetData>
    <row r="1" spans="1:6" x14ac:dyDescent="0.25">
      <c r="A1" s="125" t="s">
        <v>13</v>
      </c>
      <c r="B1" s="142" t="s">
        <v>33</v>
      </c>
      <c r="C1" s="143"/>
      <c r="D1" s="143"/>
      <c r="E1" s="143"/>
      <c r="F1" s="144"/>
    </row>
    <row r="2" spans="1:6" x14ac:dyDescent="0.25">
      <c r="A2" s="126" t="s">
        <v>16</v>
      </c>
      <c r="B2" s="145" t="s">
        <v>34</v>
      </c>
      <c r="C2" s="146"/>
      <c r="D2" s="146"/>
      <c r="E2" s="146"/>
      <c r="F2" s="147"/>
    </row>
    <row r="3" spans="1:6" x14ac:dyDescent="0.25">
      <c r="A3" s="127" t="s">
        <v>14</v>
      </c>
      <c r="B3" s="148">
        <v>42736</v>
      </c>
      <c r="C3" s="149"/>
      <c r="D3" s="149"/>
      <c r="E3" s="149"/>
      <c r="F3" s="150"/>
    </row>
    <row r="4" spans="1:6" ht="35.25" customHeight="1" x14ac:dyDescent="0.25">
      <c r="A4" s="127" t="s">
        <v>15</v>
      </c>
      <c r="B4" s="151" t="s">
        <v>35</v>
      </c>
      <c r="C4" s="149"/>
      <c r="D4" s="149"/>
      <c r="E4" s="149"/>
      <c r="F4" s="150"/>
    </row>
    <row r="5" spans="1:6" ht="14.25" customHeight="1" thickBot="1" x14ac:dyDescent="0.3">
      <c r="A5" s="152" t="s">
        <v>28</v>
      </c>
      <c r="B5" s="153"/>
      <c r="C5" s="153"/>
      <c r="D5" s="153"/>
      <c r="E5" s="153"/>
      <c r="F5" s="154"/>
    </row>
    <row r="6" spans="1:6" ht="19.5" thickBot="1" x14ac:dyDescent="0.3">
      <c r="A6" s="53"/>
      <c r="B6" s="54"/>
      <c r="C6" s="129" t="s">
        <v>2</v>
      </c>
      <c r="D6" s="130"/>
      <c r="E6" s="130"/>
      <c r="F6" s="131"/>
    </row>
    <row r="7" spans="1:6" ht="42.75" customHeight="1" thickBot="1" x14ac:dyDescent="0.3">
      <c r="A7" s="55" t="s">
        <v>4</v>
      </c>
      <c r="B7" s="101" t="s">
        <v>12</v>
      </c>
      <c r="C7" s="56" t="s">
        <v>27</v>
      </c>
      <c r="D7" s="57" t="s">
        <v>0</v>
      </c>
      <c r="E7" s="58" t="s">
        <v>10</v>
      </c>
      <c r="F7" s="59" t="s">
        <v>1</v>
      </c>
    </row>
    <row r="8" spans="1:6" x14ac:dyDescent="0.25">
      <c r="A8" s="4" t="s">
        <v>36</v>
      </c>
      <c r="B8" s="28"/>
      <c r="C8" s="29"/>
      <c r="D8" s="30"/>
      <c r="E8" s="31"/>
      <c r="F8" s="32"/>
    </row>
    <row r="9" spans="1:6" x14ac:dyDescent="0.25">
      <c r="A9" s="10" t="s">
        <v>29</v>
      </c>
      <c r="B9" s="33" t="s">
        <v>5</v>
      </c>
      <c r="C9" s="34">
        <v>30</v>
      </c>
      <c r="D9" s="35">
        <v>150</v>
      </c>
      <c r="E9" s="36">
        <f t="shared" ref="E9:E20" si="0">F9/$F$47</f>
        <v>0.24291497975708501</v>
      </c>
      <c r="F9" s="37">
        <f>C9*D9</f>
        <v>4500</v>
      </c>
    </row>
    <row r="10" spans="1:6" x14ac:dyDescent="0.25">
      <c r="A10" s="10" t="s">
        <v>30</v>
      </c>
      <c r="B10" s="33" t="s">
        <v>5</v>
      </c>
      <c r="C10" s="34">
        <v>25</v>
      </c>
      <c r="D10" s="35">
        <v>125</v>
      </c>
      <c r="E10" s="36">
        <f t="shared" si="0"/>
        <v>0.16869095816464239</v>
      </c>
      <c r="F10" s="37">
        <f>C10*D10</f>
        <v>3125</v>
      </c>
    </row>
    <row r="11" spans="1:6" x14ac:dyDescent="0.25">
      <c r="A11" s="10" t="s">
        <v>31</v>
      </c>
      <c r="B11" s="33" t="s">
        <v>5</v>
      </c>
      <c r="C11" s="34">
        <v>10</v>
      </c>
      <c r="D11" s="35">
        <v>100</v>
      </c>
      <c r="E11" s="36">
        <f t="shared" si="0"/>
        <v>5.3981106612685563E-2</v>
      </c>
      <c r="F11" s="37">
        <f>C11*D11</f>
        <v>1000</v>
      </c>
    </row>
    <row r="12" spans="1:6" x14ac:dyDescent="0.25">
      <c r="A12" s="10" t="s">
        <v>32</v>
      </c>
      <c r="B12" s="33" t="s">
        <v>5</v>
      </c>
      <c r="C12" s="34">
        <v>10</v>
      </c>
      <c r="D12" s="35">
        <v>100</v>
      </c>
      <c r="E12" s="36">
        <f t="shared" si="0"/>
        <v>5.3981106612685563E-2</v>
      </c>
      <c r="F12" s="37">
        <f t="shared" ref="F12:F20" si="1">C12*D12</f>
        <v>1000</v>
      </c>
    </row>
    <row r="13" spans="1:6" x14ac:dyDescent="0.25">
      <c r="A13" s="10" t="s">
        <v>21</v>
      </c>
      <c r="B13" s="33" t="s">
        <v>22</v>
      </c>
      <c r="C13" s="34">
        <v>1</v>
      </c>
      <c r="D13" s="35">
        <v>1000</v>
      </c>
      <c r="E13" s="36">
        <f t="shared" si="0"/>
        <v>5.3981106612685563E-2</v>
      </c>
      <c r="F13" s="37">
        <f t="shared" si="1"/>
        <v>1000</v>
      </c>
    </row>
    <row r="14" spans="1:6" x14ac:dyDescent="0.25">
      <c r="A14" s="10"/>
      <c r="B14" s="33"/>
      <c r="C14" s="34"/>
      <c r="D14" s="35">
        <v>0</v>
      </c>
      <c r="E14" s="36">
        <f t="shared" si="0"/>
        <v>0</v>
      </c>
      <c r="F14" s="37">
        <f t="shared" si="1"/>
        <v>0</v>
      </c>
    </row>
    <row r="15" spans="1:6" x14ac:dyDescent="0.25">
      <c r="A15" s="10"/>
      <c r="B15" s="33"/>
      <c r="C15" s="34"/>
      <c r="D15" s="35">
        <v>0</v>
      </c>
      <c r="E15" s="36">
        <f t="shared" si="0"/>
        <v>0</v>
      </c>
      <c r="F15" s="37">
        <f t="shared" si="1"/>
        <v>0</v>
      </c>
    </row>
    <row r="16" spans="1:6" x14ac:dyDescent="0.25">
      <c r="A16" s="10"/>
      <c r="B16" s="33"/>
      <c r="C16" s="34"/>
      <c r="D16" s="35">
        <v>0</v>
      </c>
      <c r="E16" s="36">
        <f t="shared" si="0"/>
        <v>0</v>
      </c>
      <c r="F16" s="37">
        <f t="shared" si="1"/>
        <v>0</v>
      </c>
    </row>
    <row r="17" spans="1:6" x14ac:dyDescent="0.25">
      <c r="A17" s="10"/>
      <c r="B17" s="33"/>
      <c r="C17" s="34"/>
      <c r="D17" s="35">
        <v>0</v>
      </c>
      <c r="E17" s="36">
        <f t="shared" si="0"/>
        <v>0</v>
      </c>
      <c r="F17" s="37">
        <f t="shared" si="1"/>
        <v>0</v>
      </c>
    </row>
    <row r="18" spans="1:6" x14ac:dyDescent="0.25">
      <c r="A18" s="10"/>
      <c r="B18" s="33"/>
      <c r="C18" s="34"/>
      <c r="D18" s="35">
        <v>0</v>
      </c>
      <c r="E18" s="36">
        <f t="shared" si="0"/>
        <v>0</v>
      </c>
      <c r="F18" s="37">
        <f t="shared" si="1"/>
        <v>0</v>
      </c>
    </row>
    <row r="19" spans="1:6" x14ac:dyDescent="0.25">
      <c r="A19" s="10"/>
      <c r="B19" s="33"/>
      <c r="C19" s="34"/>
      <c r="D19" s="35">
        <v>0</v>
      </c>
      <c r="E19" s="36">
        <f t="shared" si="0"/>
        <v>0</v>
      </c>
      <c r="F19" s="37">
        <f t="shared" si="1"/>
        <v>0</v>
      </c>
    </row>
    <row r="20" spans="1:6" x14ac:dyDescent="0.25">
      <c r="A20" s="10"/>
      <c r="B20" s="33"/>
      <c r="C20" s="34"/>
      <c r="D20" s="35">
        <v>0</v>
      </c>
      <c r="E20" s="36">
        <f t="shared" si="0"/>
        <v>0</v>
      </c>
      <c r="F20" s="37">
        <f t="shared" si="1"/>
        <v>0</v>
      </c>
    </row>
    <row r="21" spans="1:6" s="9" customFormat="1" ht="27.75" customHeight="1" thickBot="1" x14ac:dyDescent="0.3">
      <c r="A21" s="17" t="s">
        <v>3</v>
      </c>
      <c r="B21" s="18"/>
      <c r="C21" s="19"/>
      <c r="D21" s="20"/>
      <c r="E21" s="21"/>
      <c r="F21" s="22">
        <f>SUM(F9:F20)</f>
        <v>10625</v>
      </c>
    </row>
    <row r="22" spans="1:6" x14ac:dyDescent="0.25">
      <c r="A22" s="23" t="s">
        <v>37</v>
      </c>
      <c r="B22" s="38"/>
      <c r="C22" s="39"/>
      <c r="D22" s="40"/>
      <c r="E22" s="41"/>
      <c r="F22" s="42"/>
    </row>
    <row r="23" spans="1:6" x14ac:dyDescent="0.25">
      <c r="A23" s="10" t="s">
        <v>9</v>
      </c>
      <c r="B23" s="43" t="s">
        <v>11</v>
      </c>
      <c r="C23" s="34">
        <v>1</v>
      </c>
      <c r="D23" s="35">
        <v>2800</v>
      </c>
      <c r="E23" s="44">
        <f t="shared" ref="E23:E34" si="2">F23/$F$47</f>
        <v>0.15114709851551958</v>
      </c>
      <c r="F23" s="37">
        <f>C23*D23</f>
        <v>2800</v>
      </c>
    </row>
    <row r="24" spans="1:6" ht="30" x14ac:dyDescent="0.25">
      <c r="A24" s="10" t="s">
        <v>23</v>
      </c>
      <c r="B24" s="33" t="s">
        <v>6</v>
      </c>
      <c r="C24" s="34">
        <v>1</v>
      </c>
      <c r="D24" s="35">
        <v>350</v>
      </c>
      <c r="E24" s="44">
        <f t="shared" si="2"/>
        <v>1.8893387314439947E-2</v>
      </c>
      <c r="F24" s="37">
        <f t="shared" ref="F24:F34" si="3">C24*D24</f>
        <v>350</v>
      </c>
    </row>
    <row r="25" spans="1:6" x14ac:dyDescent="0.25">
      <c r="A25" s="10" t="s">
        <v>17</v>
      </c>
      <c r="B25" s="33" t="s">
        <v>18</v>
      </c>
      <c r="C25" s="34">
        <v>1</v>
      </c>
      <c r="D25" s="35">
        <v>1000</v>
      </c>
      <c r="E25" s="44">
        <f t="shared" si="2"/>
        <v>5.3981106612685563E-2</v>
      </c>
      <c r="F25" s="37">
        <f t="shared" si="3"/>
        <v>1000</v>
      </c>
    </row>
    <row r="26" spans="1:6" x14ac:dyDescent="0.25">
      <c r="A26" s="10" t="s">
        <v>20</v>
      </c>
      <c r="B26" s="33" t="s">
        <v>19</v>
      </c>
      <c r="C26" s="34">
        <v>4</v>
      </c>
      <c r="D26" s="35">
        <v>500</v>
      </c>
      <c r="E26" s="44">
        <f t="shared" si="2"/>
        <v>0.10796221322537113</v>
      </c>
      <c r="F26" s="37">
        <f t="shared" si="3"/>
        <v>2000</v>
      </c>
    </row>
    <row r="27" spans="1:6" x14ac:dyDescent="0.25">
      <c r="A27" s="10"/>
      <c r="B27" s="33"/>
      <c r="C27" s="34"/>
      <c r="D27" s="35">
        <v>0</v>
      </c>
      <c r="E27" s="44">
        <f t="shared" si="2"/>
        <v>0</v>
      </c>
      <c r="F27" s="37">
        <f t="shared" si="3"/>
        <v>0</v>
      </c>
    </row>
    <row r="28" spans="1:6" x14ac:dyDescent="0.25">
      <c r="A28" s="10"/>
      <c r="B28" s="33"/>
      <c r="C28" s="34"/>
      <c r="D28" s="35">
        <v>0</v>
      </c>
      <c r="E28" s="44">
        <f t="shared" si="2"/>
        <v>0</v>
      </c>
      <c r="F28" s="37">
        <f t="shared" si="3"/>
        <v>0</v>
      </c>
    </row>
    <row r="29" spans="1:6" x14ac:dyDescent="0.25">
      <c r="A29" s="10"/>
      <c r="B29" s="33"/>
      <c r="C29" s="34"/>
      <c r="D29" s="35">
        <v>0</v>
      </c>
      <c r="E29" s="44">
        <f t="shared" si="2"/>
        <v>0</v>
      </c>
      <c r="F29" s="37">
        <f t="shared" si="3"/>
        <v>0</v>
      </c>
    </row>
    <row r="30" spans="1:6" x14ac:dyDescent="0.25">
      <c r="A30" s="10"/>
      <c r="B30" s="33"/>
      <c r="C30" s="34"/>
      <c r="D30" s="35">
        <v>0</v>
      </c>
      <c r="E30" s="44">
        <f t="shared" si="2"/>
        <v>0</v>
      </c>
      <c r="F30" s="37">
        <f t="shared" si="3"/>
        <v>0</v>
      </c>
    </row>
    <row r="31" spans="1:6" x14ac:dyDescent="0.25">
      <c r="A31" s="10"/>
      <c r="B31" s="33"/>
      <c r="C31" s="34"/>
      <c r="D31" s="35">
        <v>0</v>
      </c>
      <c r="E31" s="44">
        <f t="shared" si="2"/>
        <v>0</v>
      </c>
      <c r="F31" s="37">
        <f t="shared" si="3"/>
        <v>0</v>
      </c>
    </row>
    <row r="32" spans="1:6" x14ac:dyDescent="0.25">
      <c r="A32" s="10"/>
      <c r="B32" s="33"/>
      <c r="C32" s="34"/>
      <c r="D32" s="35">
        <v>0</v>
      </c>
      <c r="E32" s="44">
        <f t="shared" si="2"/>
        <v>0</v>
      </c>
      <c r="F32" s="37">
        <f t="shared" si="3"/>
        <v>0</v>
      </c>
    </row>
    <row r="33" spans="1:6" x14ac:dyDescent="0.25">
      <c r="A33" s="10"/>
      <c r="B33" s="33"/>
      <c r="C33" s="34"/>
      <c r="D33" s="35">
        <v>0</v>
      </c>
      <c r="E33" s="44">
        <f t="shared" si="2"/>
        <v>0</v>
      </c>
      <c r="F33" s="37">
        <f t="shared" si="3"/>
        <v>0</v>
      </c>
    </row>
    <row r="34" spans="1:6" x14ac:dyDescent="0.25">
      <c r="A34" s="10"/>
      <c r="B34" s="33"/>
      <c r="C34" s="34"/>
      <c r="D34" s="35">
        <v>0</v>
      </c>
      <c r="E34" s="44">
        <f t="shared" si="2"/>
        <v>0</v>
      </c>
      <c r="F34" s="37">
        <f t="shared" si="3"/>
        <v>0</v>
      </c>
    </row>
    <row r="35" spans="1:6" s="9" customFormat="1" ht="24.75" customHeight="1" thickBot="1" x14ac:dyDescent="0.3">
      <c r="A35" s="17" t="s">
        <v>3</v>
      </c>
      <c r="B35" s="18"/>
      <c r="C35" s="19"/>
      <c r="D35" s="20"/>
      <c r="E35" s="21"/>
      <c r="F35" s="22">
        <f>SUM(F23:F34)</f>
        <v>6150</v>
      </c>
    </row>
    <row r="36" spans="1:6" x14ac:dyDescent="0.25">
      <c r="A36" s="23" t="s">
        <v>25</v>
      </c>
      <c r="B36" s="38"/>
      <c r="C36" s="39"/>
      <c r="D36" s="40"/>
      <c r="E36" s="41"/>
      <c r="F36" s="42"/>
    </row>
    <row r="37" spans="1:6" x14ac:dyDescent="0.25">
      <c r="A37" s="10" t="s">
        <v>24</v>
      </c>
      <c r="B37" s="33" t="s">
        <v>8</v>
      </c>
      <c r="C37" s="34">
        <v>5</v>
      </c>
      <c r="D37" s="35">
        <v>250</v>
      </c>
      <c r="E37" s="44">
        <f>F37/$F$47</f>
        <v>6.7476383265856948E-2</v>
      </c>
      <c r="F37" s="37">
        <f>C37*D37</f>
        <v>1250</v>
      </c>
    </row>
    <row r="38" spans="1:6" x14ac:dyDescent="0.25">
      <c r="A38" s="10" t="s">
        <v>7</v>
      </c>
      <c r="B38" s="33" t="s">
        <v>8</v>
      </c>
      <c r="C38" s="34">
        <v>1</v>
      </c>
      <c r="D38" s="35">
        <v>500</v>
      </c>
      <c r="E38" s="44">
        <f>F38/$F$47</f>
        <v>2.6990553306342781E-2</v>
      </c>
      <c r="F38" s="37">
        <f>C38*D38</f>
        <v>500</v>
      </c>
    </row>
    <row r="39" spans="1:6" x14ac:dyDescent="0.25">
      <c r="A39" s="10"/>
      <c r="B39" s="33"/>
      <c r="C39" s="34"/>
      <c r="D39" s="35">
        <v>0</v>
      </c>
      <c r="E39" s="44">
        <f t="shared" ref="E39:E45" si="4">F39/$F$47</f>
        <v>0</v>
      </c>
      <c r="F39" s="37">
        <f t="shared" ref="F39:F45" si="5">C39*D39</f>
        <v>0</v>
      </c>
    </row>
    <row r="40" spans="1:6" x14ac:dyDescent="0.25">
      <c r="A40" s="10"/>
      <c r="B40" s="33"/>
      <c r="C40" s="34"/>
      <c r="D40" s="35">
        <v>0</v>
      </c>
      <c r="E40" s="44">
        <f t="shared" si="4"/>
        <v>0</v>
      </c>
      <c r="F40" s="37">
        <f t="shared" si="5"/>
        <v>0</v>
      </c>
    </row>
    <row r="41" spans="1:6" x14ac:dyDescent="0.25">
      <c r="A41" s="10"/>
      <c r="B41" s="33"/>
      <c r="C41" s="34"/>
      <c r="D41" s="35">
        <v>0</v>
      </c>
      <c r="E41" s="44">
        <f t="shared" si="4"/>
        <v>0</v>
      </c>
      <c r="F41" s="37">
        <f t="shared" si="5"/>
        <v>0</v>
      </c>
    </row>
    <row r="42" spans="1:6" x14ac:dyDescent="0.25">
      <c r="A42" s="10"/>
      <c r="B42" s="33"/>
      <c r="C42" s="34"/>
      <c r="D42" s="35">
        <v>0</v>
      </c>
      <c r="E42" s="44">
        <f t="shared" si="4"/>
        <v>0</v>
      </c>
      <c r="F42" s="37">
        <f t="shared" si="5"/>
        <v>0</v>
      </c>
    </row>
    <row r="43" spans="1:6" x14ac:dyDescent="0.25">
      <c r="A43" s="10"/>
      <c r="B43" s="33"/>
      <c r="C43" s="34"/>
      <c r="D43" s="35">
        <v>0</v>
      </c>
      <c r="E43" s="44">
        <f t="shared" si="4"/>
        <v>0</v>
      </c>
      <c r="F43" s="37">
        <f t="shared" si="5"/>
        <v>0</v>
      </c>
    </row>
    <row r="44" spans="1:6" x14ac:dyDescent="0.25">
      <c r="A44" s="10"/>
      <c r="B44" s="33"/>
      <c r="C44" s="34"/>
      <c r="D44" s="35">
        <v>0</v>
      </c>
      <c r="E44" s="44">
        <f t="shared" si="4"/>
        <v>0</v>
      </c>
      <c r="F44" s="37">
        <f t="shared" si="5"/>
        <v>0</v>
      </c>
    </row>
    <row r="45" spans="1:6" x14ac:dyDescent="0.25">
      <c r="A45" s="10"/>
      <c r="B45" s="33"/>
      <c r="C45" s="34"/>
      <c r="D45" s="35">
        <v>0</v>
      </c>
      <c r="E45" s="44">
        <f t="shared" si="4"/>
        <v>0</v>
      </c>
      <c r="F45" s="37">
        <f t="shared" si="5"/>
        <v>0</v>
      </c>
    </row>
    <row r="46" spans="1:6" s="9" customFormat="1" ht="30.75" customHeight="1" thickBot="1" x14ac:dyDescent="0.3">
      <c r="A46" s="11" t="s">
        <v>3</v>
      </c>
      <c r="B46" s="12"/>
      <c r="C46" s="13"/>
      <c r="D46" s="14"/>
      <c r="E46" s="15"/>
      <c r="F46" s="16">
        <f>SUM(F37:F45)</f>
        <v>1750</v>
      </c>
    </row>
    <row r="47" spans="1:6" s="9" customFormat="1" ht="33" customHeight="1" thickBot="1" x14ac:dyDescent="0.3">
      <c r="A47" s="5" t="s">
        <v>1</v>
      </c>
      <c r="B47" s="24"/>
      <c r="C47" s="25"/>
      <c r="D47" s="26"/>
      <c r="E47" s="8"/>
      <c r="F47" s="27">
        <f>SUM(F46,F21,F35)</f>
        <v>18525</v>
      </c>
    </row>
    <row r="48" spans="1:6" x14ac:dyDescent="0.25">
      <c r="A48" s="141" t="s">
        <v>26</v>
      </c>
      <c r="B48" s="141"/>
      <c r="C48" s="141"/>
      <c r="D48" s="141"/>
      <c r="E48" s="141"/>
      <c r="F48" s="141"/>
    </row>
  </sheetData>
  <sheetProtection formatCells="0" formatColumns="0" formatRows="0" insertColumns="0" insertRows="0" insertHyperlinks="0" deleteColumns="0" deleteRows="0" sort="0" autoFilter="0" pivotTables="0"/>
  <mergeCells count="7">
    <mergeCell ref="A48:F48"/>
    <mergeCell ref="B1:F1"/>
    <mergeCell ref="B2:F2"/>
    <mergeCell ref="B3:F3"/>
    <mergeCell ref="B4:F4"/>
    <mergeCell ref="A5:F5"/>
    <mergeCell ref="C6:F6"/>
  </mergeCells>
  <printOptions horizontalCentered="1" verticalCentered="1"/>
  <pageMargins left="0.31496062992125984" right="0.31496062992125984" top="0.55118110236220474" bottom="0.74803149606299213" header="0.31496062992125984" footer="0.31496062992125984"/>
  <pageSetup paperSize="9" scale="91" orientation="portrait" r:id="rId1"/>
  <headerFooter>
    <oddHeader>&amp;C&amp;F</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45" workbookViewId="0">
      <selection activeCell="M1" sqref="M1"/>
    </sheetView>
  </sheetViews>
  <sheetFormatPr defaultRowHeight="15" x14ac:dyDescent="0.25"/>
  <cols>
    <col min="1" max="1" width="46.140625" style="6" customWidth="1"/>
    <col min="2" max="2" width="11" style="45" bestFit="1" customWidth="1"/>
    <col min="3" max="3" width="9.140625" style="46"/>
    <col min="4" max="4" width="10.5703125" style="47" bestFit="1" customWidth="1"/>
    <col min="5" max="5" width="9.140625" style="48"/>
    <col min="6" max="6" width="11.5703125" style="47" bestFit="1" customWidth="1"/>
    <col min="7" max="7" width="9.140625" style="7"/>
    <col min="8" max="8" width="10.5703125" style="7" bestFit="1" customWidth="1"/>
    <col min="9" max="9" width="9.140625" style="7"/>
    <col min="10" max="10" width="11.5703125" style="7" bestFit="1" customWidth="1"/>
    <col min="11" max="16384" width="9.140625" style="7"/>
  </cols>
  <sheetData>
    <row r="1" spans="1:10" x14ac:dyDescent="0.25">
      <c r="A1" s="49" t="s">
        <v>13</v>
      </c>
      <c r="B1" s="135" t="s">
        <v>50</v>
      </c>
      <c r="C1" s="136"/>
      <c r="D1" s="136"/>
      <c r="E1" s="136"/>
      <c r="F1" s="136"/>
      <c r="G1" s="136"/>
      <c r="H1" s="136"/>
      <c r="I1" s="136"/>
      <c r="J1" s="156"/>
    </row>
    <row r="2" spans="1:10" x14ac:dyDescent="0.25">
      <c r="A2" s="50" t="s">
        <v>16</v>
      </c>
      <c r="B2" s="132">
        <v>1234565678</v>
      </c>
      <c r="C2" s="133"/>
      <c r="D2" s="133"/>
      <c r="E2" s="133"/>
      <c r="F2" s="133"/>
      <c r="G2" s="133"/>
      <c r="H2" s="133"/>
      <c r="I2" s="133"/>
      <c r="J2" s="157"/>
    </row>
    <row r="3" spans="1:10" x14ac:dyDescent="0.25">
      <c r="A3" s="51" t="s">
        <v>14</v>
      </c>
      <c r="B3" s="158">
        <v>36526</v>
      </c>
      <c r="C3" s="133"/>
      <c r="D3" s="133"/>
      <c r="E3" s="133"/>
      <c r="F3" s="133"/>
      <c r="G3" s="133"/>
      <c r="H3" s="133"/>
      <c r="I3" s="133"/>
      <c r="J3" s="157"/>
    </row>
    <row r="4" spans="1:10" ht="15.75" thickBot="1" x14ac:dyDescent="0.3">
      <c r="A4" s="52" t="s">
        <v>15</v>
      </c>
      <c r="B4" s="139" t="s">
        <v>51</v>
      </c>
      <c r="C4" s="140"/>
      <c r="D4" s="140"/>
      <c r="E4" s="140"/>
      <c r="F4" s="140"/>
      <c r="G4" s="140"/>
      <c r="H4" s="140"/>
      <c r="I4" s="140"/>
      <c r="J4" s="159"/>
    </row>
    <row r="5" spans="1:10" ht="15.75" thickBot="1" x14ac:dyDescent="0.3">
      <c r="A5" s="137" t="s">
        <v>28</v>
      </c>
      <c r="B5" s="138"/>
      <c r="C5" s="138"/>
      <c r="D5" s="138"/>
      <c r="E5" s="138"/>
      <c r="F5" s="138"/>
      <c r="G5" s="138"/>
      <c r="H5" s="138"/>
      <c r="I5" s="138"/>
      <c r="J5" s="138"/>
    </row>
    <row r="6" spans="1:10" ht="19.5" thickBot="1" x14ac:dyDescent="0.3">
      <c r="A6" s="53"/>
      <c r="B6" s="54"/>
      <c r="C6" s="129" t="s">
        <v>2</v>
      </c>
      <c r="D6" s="130"/>
      <c r="E6" s="130"/>
      <c r="F6" s="131"/>
      <c r="G6" s="129" t="s">
        <v>48</v>
      </c>
      <c r="H6" s="130"/>
      <c r="I6" s="130"/>
      <c r="J6" s="131"/>
    </row>
    <row r="7" spans="1:10" ht="45.75" thickBot="1" x14ac:dyDescent="0.3">
      <c r="A7" s="55" t="s">
        <v>4</v>
      </c>
      <c r="B7" s="101" t="s">
        <v>12</v>
      </c>
      <c r="C7" s="56" t="s">
        <v>27</v>
      </c>
      <c r="D7" s="57" t="s">
        <v>0</v>
      </c>
      <c r="E7" s="58" t="s">
        <v>10</v>
      </c>
      <c r="F7" s="59" t="s">
        <v>1</v>
      </c>
      <c r="G7" s="56" t="s">
        <v>27</v>
      </c>
      <c r="H7" s="57" t="s">
        <v>0</v>
      </c>
      <c r="I7" s="58" t="s">
        <v>10</v>
      </c>
      <c r="J7" s="59" t="s">
        <v>1</v>
      </c>
    </row>
    <row r="8" spans="1:10" x14ac:dyDescent="0.25">
      <c r="A8" s="60" t="s">
        <v>36</v>
      </c>
      <c r="B8" s="102"/>
      <c r="C8" s="61"/>
      <c r="D8" s="62"/>
      <c r="E8" s="63"/>
      <c r="F8" s="64"/>
      <c r="G8" s="61"/>
      <c r="H8" s="62"/>
      <c r="I8" s="63"/>
      <c r="J8" s="64"/>
    </row>
    <row r="9" spans="1:10" x14ac:dyDescent="0.25">
      <c r="A9" s="103" t="s">
        <v>29</v>
      </c>
      <c r="B9" s="104" t="s">
        <v>5</v>
      </c>
      <c r="C9" s="105">
        <v>30</v>
      </c>
      <c r="D9" s="65">
        <v>150</v>
      </c>
      <c r="E9" s="66">
        <v>0.24291497975708501</v>
      </c>
      <c r="F9" s="67">
        <f>C9*D9</f>
        <v>4500</v>
      </c>
      <c r="G9" s="105">
        <v>50</v>
      </c>
      <c r="H9" s="65">
        <v>155</v>
      </c>
      <c r="I9" s="66">
        <f>J9/$J$47</f>
        <v>0.27802690582959644</v>
      </c>
      <c r="J9" s="67">
        <f>G9*H9</f>
        <v>7750</v>
      </c>
    </row>
    <row r="10" spans="1:10" x14ac:dyDescent="0.25">
      <c r="A10" s="103" t="s">
        <v>30</v>
      </c>
      <c r="B10" s="104" t="s">
        <v>5</v>
      </c>
      <c r="C10" s="105">
        <v>25</v>
      </c>
      <c r="D10" s="65">
        <v>125</v>
      </c>
      <c r="E10" s="66">
        <v>0.16869095816464239</v>
      </c>
      <c r="F10" s="67">
        <f>C10*D10</f>
        <v>3125</v>
      </c>
      <c r="G10" s="105">
        <v>50</v>
      </c>
      <c r="H10" s="65">
        <v>130</v>
      </c>
      <c r="I10" s="66">
        <f t="shared" ref="I10:I20" si="0">J10/$J$47</f>
        <v>0.23318385650224216</v>
      </c>
      <c r="J10" s="67">
        <f>G10*H10</f>
        <v>6500</v>
      </c>
    </row>
    <row r="11" spans="1:10" x14ac:dyDescent="0.25">
      <c r="A11" s="103" t="s">
        <v>31</v>
      </c>
      <c r="B11" s="104" t="s">
        <v>5</v>
      </c>
      <c r="C11" s="105">
        <v>10</v>
      </c>
      <c r="D11" s="65">
        <v>100</v>
      </c>
      <c r="E11" s="66">
        <v>5.3981106612685563E-2</v>
      </c>
      <c r="F11" s="67">
        <f>C11*D11</f>
        <v>1000</v>
      </c>
      <c r="G11" s="105">
        <v>25</v>
      </c>
      <c r="H11" s="65">
        <v>105</v>
      </c>
      <c r="I11" s="66">
        <f t="shared" si="0"/>
        <v>9.417040358744394E-2</v>
      </c>
      <c r="J11" s="67">
        <f>G11*H11</f>
        <v>2625</v>
      </c>
    </row>
    <row r="12" spans="1:10" x14ac:dyDescent="0.25">
      <c r="A12" s="103" t="s">
        <v>32</v>
      </c>
      <c r="B12" s="104" t="s">
        <v>5</v>
      </c>
      <c r="C12" s="105">
        <v>10</v>
      </c>
      <c r="D12" s="65">
        <v>100</v>
      </c>
      <c r="E12" s="66">
        <v>5.3981106612685563E-2</v>
      </c>
      <c r="F12" s="67">
        <f t="shared" ref="F12:F20" si="1">C12*D12</f>
        <v>1000</v>
      </c>
      <c r="G12" s="105">
        <v>20</v>
      </c>
      <c r="H12" s="65">
        <v>105</v>
      </c>
      <c r="I12" s="66">
        <f t="shared" si="0"/>
        <v>7.5336322869955161E-2</v>
      </c>
      <c r="J12" s="67">
        <f t="shared" ref="J12:J20" si="2">G12*H12</f>
        <v>2100</v>
      </c>
    </row>
    <row r="13" spans="1:10" x14ac:dyDescent="0.25">
      <c r="A13" s="103" t="s">
        <v>21</v>
      </c>
      <c r="B13" s="104" t="s">
        <v>22</v>
      </c>
      <c r="C13" s="105">
        <v>1</v>
      </c>
      <c r="D13" s="65">
        <v>1000</v>
      </c>
      <c r="E13" s="66">
        <v>5.3981106612685563E-2</v>
      </c>
      <c r="F13" s="67">
        <f t="shared" si="1"/>
        <v>1000</v>
      </c>
      <c r="G13" s="105">
        <v>1</v>
      </c>
      <c r="H13" s="65">
        <v>1000</v>
      </c>
      <c r="I13" s="66">
        <f t="shared" si="0"/>
        <v>3.5874439461883408E-2</v>
      </c>
      <c r="J13" s="67">
        <f t="shared" si="2"/>
        <v>1000</v>
      </c>
    </row>
    <row r="14" spans="1:10" x14ac:dyDescent="0.25">
      <c r="A14" s="103"/>
      <c r="B14" s="104"/>
      <c r="C14" s="105"/>
      <c r="D14" s="65">
        <v>0</v>
      </c>
      <c r="E14" s="66">
        <f t="shared" ref="E14:E20" si="3">F14/$F$47</f>
        <v>0</v>
      </c>
      <c r="F14" s="67">
        <f t="shared" si="1"/>
        <v>0</v>
      </c>
      <c r="G14" s="105"/>
      <c r="H14" s="65">
        <v>0</v>
      </c>
      <c r="I14" s="66">
        <f t="shared" si="0"/>
        <v>0</v>
      </c>
      <c r="J14" s="67">
        <f t="shared" si="2"/>
        <v>0</v>
      </c>
    </row>
    <row r="15" spans="1:10" x14ac:dyDescent="0.25">
      <c r="A15" s="103"/>
      <c r="B15" s="104"/>
      <c r="C15" s="105"/>
      <c r="D15" s="65">
        <v>0</v>
      </c>
      <c r="E15" s="66">
        <f t="shared" si="3"/>
        <v>0</v>
      </c>
      <c r="F15" s="67">
        <f t="shared" si="1"/>
        <v>0</v>
      </c>
      <c r="G15" s="105"/>
      <c r="H15" s="65">
        <v>0</v>
      </c>
      <c r="I15" s="66">
        <f t="shared" si="0"/>
        <v>0</v>
      </c>
      <c r="J15" s="67">
        <f t="shared" si="2"/>
        <v>0</v>
      </c>
    </row>
    <row r="16" spans="1:10" x14ac:dyDescent="0.25">
      <c r="A16" s="103"/>
      <c r="B16" s="104"/>
      <c r="C16" s="105"/>
      <c r="D16" s="65">
        <v>0</v>
      </c>
      <c r="E16" s="66">
        <f t="shared" si="3"/>
        <v>0</v>
      </c>
      <c r="F16" s="67">
        <f t="shared" si="1"/>
        <v>0</v>
      </c>
      <c r="G16" s="105"/>
      <c r="H16" s="65">
        <v>0</v>
      </c>
      <c r="I16" s="66">
        <f>J16/$J$47</f>
        <v>0</v>
      </c>
      <c r="J16" s="67">
        <f t="shared" si="2"/>
        <v>0</v>
      </c>
    </row>
    <row r="17" spans="1:10" x14ac:dyDescent="0.25">
      <c r="A17" s="103"/>
      <c r="B17" s="104"/>
      <c r="C17" s="105"/>
      <c r="D17" s="65">
        <v>0</v>
      </c>
      <c r="E17" s="66">
        <f t="shared" si="3"/>
        <v>0</v>
      </c>
      <c r="F17" s="67">
        <f t="shared" si="1"/>
        <v>0</v>
      </c>
      <c r="G17" s="105"/>
      <c r="H17" s="65">
        <v>0</v>
      </c>
      <c r="I17" s="66">
        <f t="shared" si="0"/>
        <v>0</v>
      </c>
      <c r="J17" s="67">
        <f t="shared" si="2"/>
        <v>0</v>
      </c>
    </row>
    <row r="18" spans="1:10" x14ac:dyDescent="0.25">
      <c r="A18" s="103"/>
      <c r="B18" s="104"/>
      <c r="C18" s="105"/>
      <c r="D18" s="65">
        <v>0</v>
      </c>
      <c r="E18" s="66">
        <f t="shared" si="3"/>
        <v>0</v>
      </c>
      <c r="F18" s="67">
        <f t="shared" si="1"/>
        <v>0</v>
      </c>
      <c r="G18" s="105"/>
      <c r="H18" s="65">
        <v>0</v>
      </c>
      <c r="I18" s="66">
        <f t="shared" si="0"/>
        <v>0</v>
      </c>
      <c r="J18" s="67">
        <f t="shared" si="2"/>
        <v>0</v>
      </c>
    </row>
    <row r="19" spans="1:10" x14ac:dyDescent="0.25">
      <c r="A19" s="103"/>
      <c r="B19" s="104"/>
      <c r="C19" s="105"/>
      <c r="D19" s="65">
        <v>0</v>
      </c>
      <c r="E19" s="66">
        <f t="shared" si="3"/>
        <v>0</v>
      </c>
      <c r="F19" s="67">
        <f t="shared" si="1"/>
        <v>0</v>
      </c>
      <c r="G19" s="105"/>
      <c r="H19" s="65">
        <v>0</v>
      </c>
      <c r="I19" s="66">
        <f t="shared" si="0"/>
        <v>0</v>
      </c>
      <c r="J19" s="67">
        <f t="shared" si="2"/>
        <v>0</v>
      </c>
    </row>
    <row r="20" spans="1:10" x14ac:dyDescent="0.25">
      <c r="A20" s="103"/>
      <c r="B20" s="104"/>
      <c r="C20" s="105"/>
      <c r="D20" s="65">
        <v>0</v>
      </c>
      <c r="E20" s="66">
        <f t="shared" si="3"/>
        <v>0</v>
      </c>
      <c r="F20" s="67">
        <f t="shared" si="1"/>
        <v>0</v>
      </c>
      <c r="G20" s="105"/>
      <c r="H20" s="65">
        <v>0</v>
      </c>
      <c r="I20" s="66">
        <f t="shared" si="0"/>
        <v>0</v>
      </c>
      <c r="J20" s="67">
        <f t="shared" si="2"/>
        <v>0</v>
      </c>
    </row>
    <row r="21" spans="1:10" ht="15.75" thickBot="1" x14ac:dyDescent="0.3">
      <c r="A21" s="106" t="s">
        <v>3</v>
      </c>
      <c r="B21" s="107"/>
      <c r="C21" s="108"/>
      <c r="D21" s="68"/>
      <c r="E21" s="69"/>
      <c r="F21" s="70">
        <f>SUM(F9:F20)</f>
        <v>10625</v>
      </c>
      <c r="G21" s="108"/>
      <c r="H21" s="68"/>
      <c r="I21" s="69"/>
      <c r="J21" s="70">
        <f>SUM(J9:J20)</f>
        <v>19975</v>
      </c>
    </row>
    <row r="22" spans="1:10" x14ac:dyDescent="0.25">
      <c r="A22" s="109" t="s">
        <v>37</v>
      </c>
      <c r="B22" s="110"/>
      <c r="C22" s="111"/>
      <c r="D22" s="71"/>
      <c r="E22" s="72"/>
      <c r="F22" s="73"/>
      <c r="G22" s="111"/>
      <c r="H22" s="71"/>
      <c r="I22" s="72"/>
      <c r="J22" s="73"/>
    </row>
    <row r="23" spans="1:10" x14ac:dyDescent="0.25">
      <c r="A23" s="103" t="s">
        <v>9</v>
      </c>
      <c r="B23" s="112" t="s">
        <v>11</v>
      </c>
      <c r="C23" s="105">
        <v>1</v>
      </c>
      <c r="D23" s="65">
        <v>2800</v>
      </c>
      <c r="E23" s="74">
        <f t="shared" ref="E23:E34" si="4">F23/$F$47</f>
        <v>0.15114709851551958</v>
      </c>
      <c r="F23" s="67">
        <f>C23*D23</f>
        <v>2800</v>
      </c>
      <c r="G23" s="105">
        <v>1</v>
      </c>
      <c r="H23" s="65">
        <v>2800</v>
      </c>
      <c r="I23" s="66">
        <f t="shared" ref="I23:I34" si="5">J23/$J$47</f>
        <v>0.10044843049327354</v>
      </c>
      <c r="J23" s="67">
        <f>G23*H23</f>
        <v>2800</v>
      </c>
    </row>
    <row r="24" spans="1:10" ht="30" x14ac:dyDescent="0.25">
      <c r="A24" s="103" t="s">
        <v>23</v>
      </c>
      <c r="B24" s="104" t="s">
        <v>6</v>
      </c>
      <c r="C24" s="105">
        <v>1</v>
      </c>
      <c r="D24" s="65">
        <v>350</v>
      </c>
      <c r="E24" s="74">
        <f t="shared" si="4"/>
        <v>1.8893387314439947E-2</v>
      </c>
      <c r="F24" s="67">
        <f t="shared" ref="F24:F34" si="6">C24*D24</f>
        <v>350</v>
      </c>
      <c r="G24" s="105">
        <v>1</v>
      </c>
      <c r="H24" s="65">
        <v>350</v>
      </c>
      <c r="I24" s="66">
        <f t="shared" si="5"/>
        <v>1.2556053811659192E-2</v>
      </c>
      <c r="J24" s="67">
        <f t="shared" ref="J24:J34" si="7">G24*H24</f>
        <v>350</v>
      </c>
    </row>
    <row r="25" spans="1:10" x14ac:dyDescent="0.25">
      <c r="A25" s="103" t="s">
        <v>17</v>
      </c>
      <c r="B25" s="104" t="s">
        <v>18</v>
      </c>
      <c r="C25" s="105">
        <v>1</v>
      </c>
      <c r="D25" s="65">
        <v>1000</v>
      </c>
      <c r="E25" s="74">
        <f t="shared" si="4"/>
        <v>5.3981106612685563E-2</v>
      </c>
      <c r="F25" s="67">
        <f t="shared" si="6"/>
        <v>1000</v>
      </c>
      <c r="G25" s="105">
        <v>1</v>
      </c>
      <c r="H25" s="65">
        <v>1000</v>
      </c>
      <c r="I25" s="66">
        <f t="shared" si="5"/>
        <v>3.5874439461883408E-2</v>
      </c>
      <c r="J25" s="67">
        <f t="shared" si="7"/>
        <v>1000</v>
      </c>
    </row>
    <row r="26" spans="1:10" ht="30" x14ac:dyDescent="0.25">
      <c r="A26" s="103" t="s">
        <v>20</v>
      </c>
      <c r="B26" s="104" t="s">
        <v>19</v>
      </c>
      <c r="C26" s="105">
        <v>4</v>
      </c>
      <c r="D26" s="65">
        <v>500</v>
      </c>
      <c r="E26" s="74">
        <f t="shared" si="4"/>
        <v>0.10796221322537113</v>
      </c>
      <c r="F26" s="67">
        <f t="shared" si="6"/>
        <v>2000</v>
      </c>
      <c r="G26" s="105">
        <v>4</v>
      </c>
      <c r="H26" s="65">
        <v>500</v>
      </c>
      <c r="I26" s="66">
        <f t="shared" si="5"/>
        <v>7.1748878923766815E-2</v>
      </c>
      <c r="J26" s="67">
        <f t="shared" si="7"/>
        <v>2000</v>
      </c>
    </row>
    <row r="27" spans="1:10" x14ac:dyDescent="0.25">
      <c r="A27" s="103"/>
      <c r="B27" s="104"/>
      <c r="C27" s="105"/>
      <c r="D27" s="65">
        <v>0</v>
      </c>
      <c r="E27" s="74">
        <f t="shared" si="4"/>
        <v>0</v>
      </c>
      <c r="F27" s="67">
        <f t="shared" si="6"/>
        <v>0</v>
      </c>
      <c r="G27" s="105"/>
      <c r="H27" s="65">
        <v>0</v>
      </c>
      <c r="I27" s="66">
        <f t="shared" si="5"/>
        <v>0</v>
      </c>
      <c r="J27" s="67">
        <f t="shared" si="7"/>
        <v>0</v>
      </c>
    </row>
    <row r="28" spans="1:10" x14ac:dyDescent="0.25">
      <c r="A28" s="103"/>
      <c r="B28" s="104"/>
      <c r="C28" s="105"/>
      <c r="D28" s="65">
        <v>0</v>
      </c>
      <c r="E28" s="74">
        <f t="shared" si="4"/>
        <v>0</v>
      </c>
      <c r="F28" s="67">
        <f t="shared" si="6"/>
        <v>0</v>
      </c>
      <c r="G28" s="105"/>
      <c r="H28" s="65">
        <v>0</v>
      </c>
      <c r="I28" s="66">
        <f t="shared" si="5"/>
        <v>0</v>
      </c>
      <c r="J28" s="67">
        <f t="shared" si="7"/>
        <v>0</v>
      </c>
    </row>
    <row r="29" spans="1:10" x14ac:dyDescent="0.25">
      <c r="A29" s="103"/>
      <c r="B29" s="104"/>
      <c r="C29" s="105"/>
      <c r="D29" s="65">
        <v>0</v>
      </c>
      <c r="E29" s="74">
        <f t="shared" si="4"/>
        <v>0</v>
      </c>
      <c r="F29" s="67">
        <f t="shared" si="6"/>
        <v>0</v>
      </c>
      <c r="G29" s="105"/>
      <c r="H29" s="65">
        <v>0</v>
      </c>
      <c r="I29" s="66">
        <f t="shared" si="5"/>
        <v>0</v>
      </c>
      <c r="J29" s="67">
        <f t="shared" si="7"/>
        <v>0</v>
      </c>
    </row>
    <row r="30" spans="1:10" x14ac:dyDescent="0.25">
      <c r="A30" s="103"/>
      <c r="B30" s="104"/>
      <c r="C30" s="105"/>
      <c r="D30" s="65">
        <v>0</v>
      </c>
      <c r="E30" s="74">
        <f t="shared" si="4"/>
        <v>0</v>
      </c>
      <c r="F30" s="67">
        <f t="shared" si="6"/>
        <v>0</v>
      </c>
      <c r="G30" s="105"/>
      <c r="H30" s="65">
        <v>0</v>
      </c>
      <c r="I30" s="66">
        <f t="shared" si="5"/>
        <v>0</v>
      </c>
      <c r="J30" s="67">
        <f t="shared" si="7"/>
        <v>0</v>
      </c>
    </row>
    <row r="31" spans="1:10" x14ac:dyDescent="0.25">
      <c r="A31" s="103"/>
      <c r="B31" s="104"/>
      <c r="C31" s="105"/>
      <c r="D31" s="65">
        <v>0</v>
      </c>
      <c r="E31" s="74">
        <f t="shared" si="4"/>
        <v>0</v>
      </c>
      <c r="F31" s="67">
        <f t="shared" si="6"/>
        <v>0</v>
      </c>
      <c r="G31" s="105"/>
      <c r="H31" s="65">
        <v>0</v>
      </c>
      <c r="I31" s="66">
        <f t="shared" si="5"/>
        <v>0</v>
      </c>
      <c r="J31" s="67">
        <f t="shared" si="7"/>
        <v>0</v>
      </c>
    </row>
    <row r="32" spans="1:10" x14ac:dyDescent="0.25">
      <c r="A32" s="103"/>
      <c r="B32" s="104"/>
      <c r="C32" s="105"/>
      <c r="D32" s="65">
        <v>0</v>
      </c>
      <c r="E32" s="74">
        <f t="shared" si="4"/>
        <v>0</v>
      </c>
      <c r="F32" s="67">
        <f t="shared" si="6"/>
        <v>0</v>
      </c>
      <c r="G32" s="105"/>
      <c r="H32" s="65">
        <v>0</v>
      </c>
      <c r="I32" s="66">
        <f t="shared" si="5"/>
        <v>0</v>
      </c>
      <c r="J32" s="67">
        <f t="shared" si="7"/>
        <v>0</v>
      </c>
    </row>
    <row r="33" spans="1:10" x14ac:dyDescent="0.25">
      <c r="A33" s="103"/>
      <c r="B33" s="104"/>
      <c r="C33" s="105"/>
      <c r="D33" s="65">
        <v>0</v>
      </c>
      <c r="E33" s="74">
        <f t="shared" si="4"/>
        <v>0</v>
      </c>
      <c r="F33" s="67">
        <f t="shared" si="6"/>
        <v>0</v>
      </c>
      <c r="G33" s="105"/>
      <c r="H33" s="65">
        <v>0</v>
      </c>
      <c r="I33" s="66">
        <f t="shared" si="5"/>
        <v>0</v>
      </c>
      <c r="J33" s="67">
        <f t="shared" si="7"/>
        <v>0</v>
      </c>
    </row>
    <row r="34" spans="1:10" x14ac:dyDescent="0.25">
      <c r="A34" s="103"/>
      <c r="B34" s="104"/>
      <c r="C34" s="105"/>
      <c r="D34" s="65">
        <v>0</v>
      </c>
      <c r="E34" s="74">
        <f t="shared" si="4"/>
        <v>0</v>
      </c>
      <c r="F34" s="67">
        <f t="shared" si="6"/>
        <v>0</v>
      </c>
      <c r="G34" s="105"/>
      <c r="H34" s="65">
        <v>0</v>
      </c>
      <c r="I34" s="66">
        <f t="shared" si="5"/>
        <v>0</v>
      </c>
      <c r="J34" s="67">
        <f t="shared" si="7"/>
        <v>0</v>
      </c>
    </row>
    <row r="35" spans="1:10" ht="15.75" thickBot="1" x14ac:dyDescent="0.3">
      <c r="A35" s="106" t="s">
        <v>3</v>
      </c>
      <c r="B35" s="107"/>
      <c r="C35" s="108"/>
      <c r="D35" s="68"/>
      <c r="E35" s="69"/>
      <c r="F35" s="70">
        <f>SUM(F23:F34)</f>
        <v>6150</v>
      </c>
      <c r="G35" s="108"/>
      <c r="H35" s="68"/>
      <c r="I35" s="69"/>
      <c r="J35" s="70">
        <f>SUM(J23:J34)</f>
        <v>6150</v>
      </c>
    </row>
    <row r="36" spans="1:10" x14ac:dyDescent="0.25">
      <c r="A36" s="109" t="s">
        <v>25</v>
      </c>
      <c r="B36" s="110"/>
      <c r="C36" s="111"/>
      <c r="D36" s="71"/>
      <c r="E36" s="72"/>
      <c r="F36" s="73"/>
      <c r="G36" s="111"/>
      <c r="H36" s="71"/>
      <c r="I36" s="72"/>
      <c r="J36" s="73"/>
    </row>
    <row r="37" spans="1:10" x14ac:dyDescent="0.25">
      <c r="A37" s="103" t="s">
        <v>24</v>
      </c>
      <c r="B37" s="104" t="s">
        <v>8</v>
      </c>
      <c r="C37" s="105">
        <v>5</v>
      </c>
      <c r="D37" s="65">
        <v>250</v>
      </c>
      <c r="E37" s="74">
        <f>F37/$F$47</f>
        <v>6.7476383265856948E-2</v>
      </c>
      <c r="F37" s="67">
        <f>C37*D37</f>
        <v>1250</v>
      </c>
      <c r="G37" s="105">
        <v>5</v>
      </c>
      <c r="H37" s="65">
        <v>250</v>
      </c>
      <c r="I37" s="66">
        <f t="shared" ref="I37:I45" si="8">J37/$J$47</f>
        <v>4.4843049327354258E-2</v>
      </c>
      <c r="J37" s="67">
        <f>G37*H37</f>
        <v>1250</v>
      </c>
    </row>
    <row r="38" spans="1:10" x14ac:dyDescent="0.25">
      <c r="A38" s="103" t="s">
        <v>7</v>
      </c>
      <c r="B38" s="104" t="s">
        <v>8</v>
      </c>
      <c r="C38" s="105">
        <v>1</v>
      </c>
      <c r="D38" s="65">
        <v>500</v>
      </c>
      <c r="E38" s="74">
        <f>F38/$F$47</f>
        <v>2.6990553306342781E-2</v>
      </c>
      <c r="F38" s="67">
        <f>C38*D38</f>
        <v>500</v>
      </c>
      <c r="G38" s="105">
        <v>1</v>
      </c>
      <c r="H38" s="65">
        <v>500</v>
      </c>
      <c r="I38" s="66">
        <f t="shared" si="8"/>
        <v>1.7937219730941704E-2</v>
      </c>
      <c r="J38" s="67">
        <f>G38*H38</f>
        <v>500</v>
      </c>
    </row>
    <row r="39" spans="1:10" x14ac:dyDescent="0.25">
      <c r="A39" s="103"/>
      <c r="B39" s="104"/>
      <c r="C39" s="105"/>
      <c r="D39" s="65">
        <v>0</v>
      </c>
      <c r="E39" s="74">
        <f t="shared" ref="E39:E45" si="9">F39/$F$47</f>
        <v>0</v>
      </c>
      <c r="F39" s="67">
        <f t="shared" ref="F39:F45" si="10">C39*D39</f>
        <v>0</v>
      </c>
      <c r="G39" s="105"/>
      <c r="H39" s="65">
        <v>0</v>
      </c>
      <c r="I39" s="66">
        <f t="shared" si="8"/>
        <v>0</v>
      </c>
      <c r="J39" s="67">
        <f t="shared" ref="J39:J45" si="11">G39*H39</f>
        <v>0</v>
      </c>
    </row>
    <row r="40" spans="1:10" x14ac:dyDescent="0.25">
      <c r="A40" s="103"/>
      <c r="B40" s="104"/>
      <c r="C40" s="105"/>
      <c r="D40" s="65">
        <v>0</v>
      </c>
      <c r="E40" s="74">
        <f t="shared" si="9"/>
        <v>0</v>
      </c>
      <c r="F40" s="67">
        <f t="shared" si="10"/>
        <v>0</v>
      </c>
      <c r="G40" s="105"/>
      <c r="H40" s="65">
        <v>0</v>
      </c>
      <c r="I40" s="66">
        <f t="shared" si="8"/>
        <v>0</v>
      </c>
      <c r="J40" s="67">
        <f t="shared" si="11"/>
        <v>0</v>
      </c>
    </row>
    <row r="41" spans="1:10" x14ac:dyDescent="0.25">
      <c r="A41" s="103"/>
      <c r="B41" s="104"/>
      <c r="C41" s="105"/>
      <c r="D41" s="65">
        <v>0</v>
      </c>
      <c r="E41" s="74">
        <f t="shared" si="9"/>
        <v>0</v>
      </c>
      <c r="F41" s="67">
        <f t="shared" si="10"/>
        <v>0</v>
      </c>
      <c r="G41" s="105"/>
      <c r="H41" s="65">
        <v>0</v>
      </c>
      <c r="I41" s="66">
        <f t="shared" si="8"/>
        <v>0</v>
      </c>
      <c r="J41" s="67">
        <f t="shared" si="11"/>
        <v>0</v>
      </c>
    </row>
    <row r="42" spans="1:10" x14ac:dyDescent="0.25">
      <c r="A42" s="103"/>
      <c r="B42" s="104"/>
      <c r="C42" s="105"/>
      <c r="D42" s="65">
        <v>0</v>
      </c>
      <c r="E42" s="74">
        <f t="shared" si="9"/>
        <v>0</v>
      </c>
      <c r="F42" s="67">
        <f t="shared" si="10"/>
        <v>0</v>
      </c>
      <c r="G42" s="105"/>
      <c r="H42" s="65">
        <v>0</v>
      </c>
      <c r="I42" s="66">
        <f t="shared" si="8"/>
        <v>0</v>
      </c>
      <c r="J42" s="67">
        <f t="shared" si="11"/>
        <v>0</v>
      </c>
    </row>
    <row r="43" spans="1:10" x14ac:dyDescent="0.25">
      <c r="A43" s="103"/>
      <c r="B43" s="104"/>
      <c r="C43" s="105"/>
      <c r="D43" s="65">
        <v>0</v>
      </c>
      <c r="E43" s="74">
        <f t="shared" si="9"/>
        <v>0</v>
      </c>
      <c r="F43" s="67">
        <f t="shared" si="10"/>
        <v>0</v>
      </c>
      <c r="G43" s="105"/>
      <c r="H43" s="65">
        <v>0</v>
      </c>
      <c r="I43" s="66">
        <f t="shared" si="8"/>
        <v>0</v>
      </c>
      <c r="J43" s="67">
        <f t="shared" si="11"/>
        <v>0</v>
      </c>
    </row>
    <row r="44" spans="1:10" x14ac:dyDescent="0.25">
      <c r="A44" s="103"/>
      <c r="B44" s="104"/>
      <c r="C44" s="105"/>
      <c r="D44" s="65">
        <v>0</v>
      </c>
      <c r="E44" s="74">
        <f t="shared" si="9"/>
        <v>0</v>
      </c>
      <c r="F44" s="67">
        <f t="shared" si="10"/>
        <v>0</v>
      </c>
      <c r="G44" s="105"/>
      <c r="H44" s="65">
        <v>0</v>
      </c>
      <c r="I44" s="66">
        <f t="shared" si="8"/>
        <v>0</v>
      </c>
      <c r="J44" s="67">
        <f t="shared" si="11"/>
        <v>0</v>
      </c>
    </row>
    <row r="45" spans="1:10" x14ac:dyDescent="0.25">
      <c r="A45" s="103"/>
      <c r="B45" s="104"/>
      <c r="C45" s="105"/>
      <c r="D45" s="65">
        <v>0</v>
      </c>
      <c r="E45" s="74">
        <f t="shared" si="9"/>
        <v>0</v>
      </c>
      <c r="F45" s="67">
        <f t="shared" si="10"/>
        <v>0</v>
      </c>
      <c r="G45" s="105"/>
      <c r="H45" s="65">
        <v>0</v>
      </c>
      <c r="I45" s="66">
        <f t="shared" si="8"/>
        <v>0</v>
      </c>
      <c r="J45" s="67">
        <f t="shared" si="11"/>
        <v>0</v>
      </c>
    </row>
    <row r="46" spans="1:10" ht="15.75" thickBot="1" x14ac:dyDescent="0.3">
      <c r="A46" s="106" t="s">
        <v>3</v>
      </c>
      <c r="B46" s="107"/>
      <c r="C46" s="108"/>
      <c r="D46" s="68"/>
      <c r="E46" s="69"/>
      <c r="F46" s="70">
        <f>SUM(F37:F45)</f>
        <v>1750</v>
      </c>
      <c r="G46" s="108"/>
      <c r="H46" s="68"/>
      <c r="I46" s="69"/>
      <c r="J46" s="70">
        <f>SUM(J37:J45)</f>
        <v>1750</v>
      </c>
    </row>
    <row r="47" spans="1:10" ht="19.5" thickBot="1" x14ac:dyDescent="0.3">
      <c r="A47" s="75" t="s">
        <v>39</v>
      </c>
      <c r="B47" s="80">
        <f>F47+J47</f>
        <v>46400</v>
      </c>
      <c r="C47" s="76"/>
      <c r="D47" s="77" t="s">
        <v>38</v>
      </c>
      <c r="E47" s="78"/>
      <c r="F47" s="79">
        <f>SUM(F46,F21,F35)</f>
        <v>18525</v>
      </c>
      <c r="G47" s="77"/>
      <c r="H47" s="77"/>
      <c r="I47" s="77"/>
      <c r="J47" s="79">
        <f t="shared" ref="J47" si="12">SUM(J46,J21,J35)</f>
        <v>27875</v>
      </c>
    </row>
    <row r="48" spans="1:10" x14ac:dyDescent="0.25">
      <c r="A48" s="155" t="s">
        <v>52</v>
      </c>
      <c r="B48" s="155"/>
      <c r="C48" s="155"/>
      <c r="D48" s="155"/>
      <c r="E48" s="155"/>
      <c r="F48" s="155"/>
    </row>
  </sheetData>
  <mergeCells count="8">
    <mergeCell ref="A48:F48"/>
    <mergeCell ref="B1:J1"/>
    <mergeCell ref="B2:J2"/>
    <mergeCell ref="B3:J3"/>
    <mergeCell ref="B4:J4"/>
    <mergeCell ref="A5:J5"/>
    <mergeCell ref="C6:F6"/>
    <mergeCell ref="G6:J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Normal="100" workbookViewId="0">
      <selection activeCell="L1" sqref="L1"/>
    </sheetView>
  </sheetViews>
  <sheetFormatPr defaultRowHeight="15" x14ac:dyDescent="0.25"/>
  <cols>
    <col min="1" max="1" width="46.140625" style="6" customWidth="1"/>
    <col min="2" max="2" width="11" style="45" bestFit="1" customWidth="1"/>
    <col min="3" max="3" width="9.140625" style="46"/>
    <col min="4" max="4" width="10.5703125" style="47" bestFit="1" customWidth="1"/>
    <col min="5" max="5" width="9.140625" style="48"/>
    <col min="6" max="6" width="11.5703125" style="47" bestFit="1" customWidth="1"/>
    <col min="7" max="7" width="9.140625" style="7"/>
    <col min="8" max="8" width="10.5703125" style="7" bestFit="1" customWidth="1"/>
    <col min="9" max="9" width="9.140625" style="7"/>
    <col min="10" max="10" width="11.5703125" style="7" bestFit="1" customWidth="1"/>
    <col min="11" max="11" width="9.140625" style="7"/>
    <col min="12" max="12" width="12.85546875" style="7" customWidth="1"/>
    <col min="13" max="13" width="9.140625" style="7"/>
    <col min="14" max="14" width="15.42578125" style="7" customWidth="1"/>
    <col min="15" max="16384" width="9.140625" style="7"/>
  </cols>
  <sheetData>
    <row r="1" spans="1:14" x14ac:dyDescent="0.25">
      <c r="A1" s="49" t="s">
        <v>13</v>
      </c>
      <c r="B1" s="135" t="s">
        <v>50</v>
      </c>
      <c r="C1" s="136"/>
      <c r="D1" s="136"/>
      <c r="E1" s="136"/>
      <c r="F1" s="136"/>
      <c r="G1" s="136"/>
      <c r="H1" s="136"/>
      <c r="I1" s="136"/>
      <c r="J1" s="156"/>
    </row>
    <row r="2" spans="1:14" x14ac:dyDescent="0.25">
      <c r="A2" s="50" t="s">
        <v>16</v>
      </c>
      <c r="B2" s="132">
        <v>1234565678</v>
      </c>
      <c r="C2" s="133"/>
      <c r="D2" s="133"/>
      <c r="E2" s="133"/>
      <c r="F2" s="133"/>
      <c r="G2" s="133"/>
      <c r="H2" s="133"/>
      <c r="I2" s="133"/>
      <c r="J2" s="157"/>
    </row>
    <row r="3" spans="1:14" x14ac:dyDescent="0.25">
      <c r="A3" s="51" t="s">
        <v>14</v>
      </c>
      <c r="B3" s="158">
        <v>36526</v>
      </c>
      <c r="C3" s="133"/>
      <c r="D3" s="133"/>
      <c r="E3" s="133"/>
      <c r="F3" s="133"/>
      <c r="G3" s="133"/>
      <c r="H3" s="133"/>
      <c r="I3" s="133"/>
      <c r="J3" s="157"/>
    </row>
    <row r="4" spans="1:14" ht="15.75" thickBot="1" x14ac:dyDescent="0.3">
      <c r="A4" s="52" t="s">
        <v>15</v>
      </c>
      <c r="B4" s="139" t="s">
        <v>51</v>
      </c>
      <c r="C4" s="140"/>
      <c r="D4" s="140"/>
      <c r="E4" s="140"/>
      <c r="F4" s="140"/>
      <c r="G4" s="140"/>
      <c r="H4" s="140"/>
      <c r="I4" s="140"/>
      <c r="J4" s="159"/>
    </row>
    <row r="5" spans="1:14" ht="15.75" thickBot="1" x14ac:dyDescent="0.3">
      <c r="A5" s="137" t="s">
        <v>28</v>
      </c>
      <c r="B5" s="138"/>
      <c r="C5" s="138"/>
      <c r="D5" s="138"/>
      <c r="E5" s="138"/>
      <c r="F5" s="138"/>
      <c r="G5" s="138"/>
      <c r="H5" s="138"/>
      <c r="I5" s="138"/>
      <c r="J5" s="138"/>
    </row>
    <row r="6" spans="1:14" ht="19.5" thickBot="1" x14ac:dyDescent="0.3">
      <c r="A6" s="53"/>
      <c r="B6" s="54"/>
      <c r="C6" s="129" t="s">
        <v>2</v>
      </c>
      <c r="D6" s="130"/>
      <c r="E6" s="130"/>
      <c r="F6" s="131"/>
      <c r="G6" s="129" t="s">
        <v>48</v>
      </c>
      <c r="H6" s="130"/>
      <c r="I6" s="130"/>
      <c r="J6" s="131"/>
      <c r="K6" s="129" t="s">
        <v>49</v>
      </c>
      <c r="L6" s="130"/>
      <c r="M6" s="130"/>
      <c r="N6" s="131"/>
    </row>
    <row r="7" spans="1:14" ht="45.75" thickBot="1" x14ac:dyDescent="0.3">
      <c r="A7" s="55" t="s">
        <v>4</v>
      </c>
      <c r="B7" s="101" t="s">
        <v>12</v>
      </c>
      <c r="C7" s="56" t="s">
        <v>27</v>
      </c>
      <c r="D7" s="57" t="s">
        <v>0</v>
      </c>
      <c r="E7" s="58" t="s">
        <v>10</v>
      </c>
      <c r="F7" s="59" t="s">
        <v>1</v>
      </c>
      <c r="G7" s="56" t="s">
        <v>27</v>
      </c>
      <c r="H7" s="57" t="s">
        <v>0</v>
      </c>
      <c r="I7" s="58" t="s">
        <v>10</v>
      </c>
      <c r="J7" s="59" t="s">
        <v>1</v>
      </c>
      <c r="K7" s="56" t="s">
        <v>27</v>
      </c>
      <c r="L7" s="57" t="s">
        <v>0</v>
      </c>
      <c r="M7" s="58" t="s">
        <v>10</v>
      </c>
      <c r="N7" s="59" t="s">
        <v>1</v>
      </c>
    </row>
    <row r="8" spans="1:14" x14ac:dyDescent="0.25">
      <c r="A8" s="60" t="s">
        <v>36</v>
      </c>
      <c r="B8" s="102"/>
      <c r="C8" s="61"/>
      <c r="D8" s="62"/>
      <c r="E8" s="63"/>
      <c r="F8" s="64"/>
      <c r="G8" s="61"/>
      <c r="H8" s="62"/>
      <c r="I8" s="63"/>
      <c r="J8" s="64"/>
      <c r="K8" s="61"/>
      <c r="L8" s="62"/>
      <c r="M8" s="63"/>
      <c r="N8" s="64"/>
    </row>
    <row r="9" spans="1:14" x14ac:dyDescent="0.25">
      <c r="A9" s="103" t="s">
        <v>29</v>
      </c>
      <c r="B9" s="104" t="s">
        <v>5</v>
      </c>
      <c r="C9" s="105">
        <v>30</v>
      </c>
      <c r="D9" s="65">
        <v>150</v>
      </c>
      <c r="E9" s="66">
        <v>0.24291497975708501</v>
      </c>
      <c r="F9" s="67">
        <f>C9*D9</f>
        <v>4500</v>
      </c>
      <c r="G9" s="105">
        <v>50</v>
      </c>
      <c r="H9" s="65">
        <v>155</v>
      </c>
      <c r="I9" s="66">
        <f>J9/$J$47</f>
        <v>0.27802690582959644</v>
      </c>
      <c r="J9" s="67">
        <f>G9*H9</f>
        <v>7750</v>
      </c>
      <c r="K9" s="105">
        <v>40</v>
      </c>
      <c r="L9" s="65">
        <v>155</v>
      </c>
      <c r="M9" s="66">
        <f>N9/$J$47</f>
        <v>0.22242152466367712</v>
      </c>
      <c r="N9" s="67">
        <f>K9*L9</f>
        <v>6200</v>
      </c>
    </row>
    <row r="10" spans="1:14" x14ac:dyDescent="0.25">
      <c r="A10" s="103" t="s">
        <v>30</v>
      </c>
      <c r="B10" s="104" t="s">
        <v>5</v>
      </c>
      <c r="C10" s="105">
        <v>25</v>
      </c>
      <c r="D10" s="65">
        <v>125</v>
      </c>
      <c r="E10" s="66">
        <v>0.16869095816464239</v>
      </c>
      <c r="F10" s="67">
        <f>C10*D10</f>
        <v>3125</v>
      </c>
      <c r="G10" s="105">
        <v>50</v>
      </c>
      <c r="H10" s="65">
        <v>130</v>
      </c>
      <c r="I10" s="66">
        <f t="shared" ref="I10:I20" si="0">J10/$J$47</f>
        <v>0.23318385650224216</v>
      </c>
      <c r="J10" s="67">
        <f>G10*H10</f>
        <v>6500</v>
      </c>
      <c r="K10" s="105">
        <v>40</v>
      </c>
      <c r="L10" s="65">
        <v>130</v>
      </c>
      <c r="M10" s="66">
        <f t="shared" ref="M10:M15" si="1">N10/$J$47</f>
        <v>0.18654708520179372</v>
      </c>
      <c r="N10" s="67">
        <f>K10*L10</f>
        <v>5200</v>
      </c>
    </row>
    <row r="11" spans="1:14" x14ac:dyDescent="0.25">
      <c r="A11" s="103" t="s">
        <v>31</v>
      </c>
      <c r="B11" s="104" t="s">
        <v>5</v>
      </c>
      <c r="C11" s="105">
        <v>10</v>
      </c>
      <c r="D11" s="65">
        <v>100</v>
      </c>
      <c r="E11" s="66">
        <v>5.3981106612685563E-2</v>
      </c>
      <c r="F11" s="67">
        <f>C11*D11</f>
        <v>1000</v>
      </c>
      <c r="G11" s="105">
        <v>25</v>
      </c>
      <c r="H11" s="65">
        <v>105</v>
      </c>
      <c r="I11" s="66">
        <f t="shared" si="0"/>
        <v>9.417040358744394E-2</v>
      </c>
      <c r="J11" s="67">
        <f>G11*H11</f>
        <v>2625</v>
      </c>
      <c r="K11" s="105">
        <v>15</v>
      </c>
      <c r="L11" s="65">
        <v>105</v>
      </c>
      <c r="M11" s="66">
        <f t="shared" si="1"/>
        <v>5.6502242152466367E-2</v>
      </c>
      <c r="N11" s="67">
        <f>K11*L11</f>
        <v>1575</v>
      </c>
    </row>
    <row r="12" spans="1:14" x14ac:dyDescent="0.25">
      <c r="A12" s="103" t="s">
        <v>32</v>
      </c>
      <c r="B12" s="104" t="s">
        <v>5</v>
      </c>
      <c r="C12" s="105">
        <v>10</v>
      </c>
      <c r="D12" s="65">
        <v>100</v>
      </c>
      <c r="E12" s="66">
        <v>5.3981106612685563E-2</v>
      </c>
      <c r="F12" s="67">
        <f t="shared" ref="F12:F20" si="2">C12*D12</f>
        <v>1000</v>
      </c>
      <c r="G12" s="105">
        <v>20</v>
      </c>
      <c r="H12" s="65">
        <v>105</v>
      </c>
      <c r="I12" s="66">
        <f t="shared" si="0"/>
        <v>7.5336322869955161E-2</v>
      </c>
      <c r="J12" s="67">
        <f t="shared" ref="J12:J20" si="3">G12*H12</f>
        <v>2100</v>
      </c>
      <c r="K12" s="105">
        <v>10</v>
      </c>
      <c r="L12" s="65">
        <v>105</v>
      </c>
      <c r="M12" s="66">
        <f t="shared" si="1"/>
        <v>3.766816143497758E-2</v>
      </c>
      <c r="N12" s="67">
        <f t="shared" ref="N12:N20" si="4">K12*L12</f>
        <v>1050</v>
      </c>
    </row>
    <row r="13" spans="1:14" x14ac:dyDescent="0.25">
      <c r="A13" s="103" t="s">
        <v>21</v>
      </c>
      <c r="B13" s="104" t="s">
        <v>22</v>
      </c>
      <c r="C13" s="105">
        <v>1</v>
      </c>
      <c r="D13" s="65">
        <v>1000</v>
      </c>
      <c r="E13" s="66">
        <v>5.3981106612685563E-2</v>
      </c>
      <c r="F13" s="67">
        <f t="shared" si="2"/>
        <v>1000</v>
      </c>
      <c r="G13" s="105">
        <v>1</v>
      </c>
      <c r="H13" s="65">
        <v>1000</v>
      </c>
      <c r="I13" s="66">
        <f t="shared" si="0"/>
        <v>3.5874439461883408E-2</v>
      </c>
      <c r="J13" s="67">
        <f t="shared" si="3"/>
        <v>1000</v>
      </c>
      <c r="K13" s="105">
        <v>1</v>
      </c>
      <c r="L13" s="65">
        <v>1000</v>
      </c>
      <c r="M13" s="66">
        <f t="shared" si="1"/>
        <v>3.5874439461883408E-2</v>
      </c>
      <c r="N13" s="67">
        <f t="shared" si="4"/>
        <v>1000</v>
      </c>
    </row>
    <row r="14" spans="1:14" x14ac:dyDescent="0.25">
      <c r="A14" s="103"/>
      <c r="B14" s="104"/>
      <c r="C14" s="105"/>
      <c r="D14" s="65">
        <v>0</v>
      </c>
      <c r="E14" s="66">
        <f t="shared" ref="E14:E20" si="5">F14/$F$47</f>
        <v>0</v>
      </c>
      <c r="F14" s="67">
        <f t="shared" si="2"/>
        <v>0</v>
      </c>
      <c r="G14" s="105"/>
      <c r="H14" s="65">
        <v>0</v>
      </c>
      <c r="I14" s="66">
        <f t="shared" si="0"/>
        <v>0</v>
      </c>
      <c r="J14" s="67">
        <f t="shared" si="3"/>
        <v>0</v>
      </c>
      <c r="K14" s="105"/>
      <c r="L14" s="65">
        <v>0</v>
      </c>
      <c r="M14" s="66">
        <f t="shared" si="1"/>
        <v>0</v>
      </c>
      <c r="N14" s="67">
        <f t="shared" si="4"/>
        <v>0</v>
      </c>
    </row>
    <row r="15" spans="1:14" x14ac:dyDescent="0.25">
      <c r="A15" s="103"/>
      <c r="B15" s="104"/>
      <c r="C15" s="105"/>
      <c r="D15" s="65">
        <v>0</v>
      </c>
      <c r="E15" s="66">
        <f t="shared" si="5"/>
        <v>0</v>
      </c>
      <c r="F15" s="67">
        <f t="shared" si="2"/>
        <v>0</v>
      </c>
      <c r="G15" s="105"/>
      <c r="H15" s="65">
        <v>0</v>
      </c>
      <c r="I15" s="66">
        <f t="shared" si="0"/>
        <v>0</v>
      </c>
      <c r="J15" s="67">
        <f t="shared" si="3"/>
        <v>0</v>
      </c>
      <c r="K15" s="105"/>
      <c r="L15" s="65">
        <v>0</v>
      </c>
      <c r="M15" s="66">
        <f t="shared" si="1"/>
        <v>0</v>
      </c>
      <c r="N15" s="67">
        <f t="shared" si="4"/>
        <v>0</v>
      </c>
    </row>
    <row r="16" spans="1:14" x14ac:dyDescent="0.25">
      <c r="A16" s="103"/>
      <c r="B16" s="104"/>
      <c r="C16" s="105"/>
      <c r="D16" s="65">
        <v>0</v>
      </c>
      <c r="E16" s="66">
        <f t="shared" si="5"/>
        <v>0</v>
      </c>
      <c r="F16" s="67">
        <f t="shared" si="2"/>
        <v>0</v>
      </c>
      <c r="G16" s="105"/>
      <c r="H16" s="65">
        <v>0</v>
      </c>
      <c r="I16" s="66">
        <f>J16/$J$47</f>
        <v>0</v>
      </c>
      <c r="J16" s="67">
        <f t="shared" si="3"/>
        <v>0</v>
      </c>
      <c r="K16" s="105"/>
      <c r="L16" s="65">
        <v>0</v>
      </c>
      <c r="M16" s="66">
        <f>N16/$J$47</f>
        <v>0</v>
      </c>
      <c r="N16" s="67">
        <f t="shared" si="4"/>
        <v>0</v>
      </c>
    </row>
    <row r="17" spans="1:14" x14ac:dyDescent="0.25">
      <c r="A17" s="103"/>
      <c r="B17" s="104"/>
      <c r="C17" s="105"/>
      <c r="D17" s="65">
        <v>0</v>
      </c>
      <c r="E17" s="66">
        <f t="shared" si="5"/>
        <v>0</v>
      </c>
      <c r="F17" s="67">
        <f t="shared" si="2"/>
        <v>0</v>
      </c>
      <c r="G17" s="105"/>
      <c r="H17" s="65">
        <v>0</v>
      </c>
      <c r="I17" s="66">
        <f t="shared" si="0"/>
        <v>0</v>
      </c>
      <c r="J17" s="67">
        <f t="shared" si="3"/>
        <v>0</v>
      </c>
      <c r="K17" s="105"/>
      <c r="L17" s="65">
        <v>0</v>
      </c>
      <c r="M17" s="66">
        <f t="shared" ref="M17:M20" si="6">N17/$J$47</f>
        <v>0</v>
      </c>
      <c r="N17" s="67">
        <f t="shared" si="4"/>
        <v>0</v>
      </c>
    </row>
    <row r="18" spans="1:14" x14ac:dyDescent="0.25">
      <c r="A18" s="103"/>
      <c r="B18" s="104"/>
      <c r="C18" s="105"/>
      <c r="D18" s="65">
        <v>0</v>
      </c>
      <c r="E18" s="66">
        <f t="shared" si="5"/>
        <v>0</v>
      </c>
      <c r="F18" s="67">
        <f t="shared" si="2"/>
        <v>0</v>
      </c>
      <c r="G18" s="105"/>
      <c r="H18" s="65">
        <v>0</v>
      </c>
      <c r="I18" s="66">
        <f t="shared" si="0"/>
        <v>0</v>
      </c>
      <c r="J18" s="67">
        <f t="shared" si="3"/>
        <v>0</v>
      </c>
      <c r="K18" s="105"/>
      <c r="L18" s="65">
        <v>0</v>
      </c>
      <c r="M18" s="66">
        <f t="shared" si="6"/>
        <v>0</v>
      </c>
      <c r="N18" s="67">
        <f t="shared" si="4"/>
        <v>0</v>
      </c>
    </row>
    <row r="19" spans="1:14" x14ac:dyDescent="0.25">
      <c r="A19" s="103"/>
      <c r="B19" s="104"/>
      <c r="C19" s="105"/>
      <c r="D19" s="65">
        <v>0</v>
      </c>
      <c r="E19" s="66">
        <f t="shared" si="5"/>
        <v>0</v>
      </c>
      <c r="F19" s="67">
        <f t="shared" si="2"/>
        <v>0</v>
      </c>
      <c r="G19" s="105"/>
      <c r="H19" s="65">
        <v>0</v>
      </c>
      <c r="I19" s="66">
        <f t="shared" si="0"/>
        <v>0</v>
      </c>
      <c r="J19" s="67">
        <f t="shared" si="3"/>
        <v>0</v>
      </c>
      <c r="K19" s="105"/>
      <c r="L19" s="65">
        <v>0</v>
      </c>
      <c r="M19" s="66">
        <f t="shared" si="6"/>
        <v>0</v>
      </c>
      <c r="N19" s="67">
        <f t="shared" si="4"/>
        <v>0</v>
      </c>
    </row>
    <row r="20" spans="1:14" x14ac:dyDescent="0.25">
      <c r="A20" s="103"/>
      <c r="B20" s="104"/>
      <c r="C20" s="105"/>
      <c r="D20" s="65">
        <v>0</v>
      </c>
      <c r="E20" s="66">
        <f t="shared" si="5"/>
        <v>0</v>
      </c>
      <c r="F20" s="67">
        <f t="shared" si="2"/>
        <v>0</v>
      </c>
      <c r="G20" s="105"/>
      <c r="H20" s="65">
        <v>0</v>
      </c>
      <c r="I20" s="66">
        <f t="shared" si="0"/>
        <v>0</v>
      </c>
      <c r="J20" s="67">
        <f t="shared" si="3"/>
        <v>0</v>
      </c>
      <c r="K20" s="105"/>
      <c r="L20" s="65">
        <v>0</v>
      </c>
      <c r="M20" s="66">
        <f t="shared" si="6"/>
        <v>0</v>
      </c>
      <c r="N20" s="67">
        <f t="shared" si="4"/>
        <v>0</v>
      </c>
    </row>
    <row r="21" spans="1:14" ht="15.75" thickBot="1" x14ac:dyDescent="0.3">
      <c r="A21" s="106" t="s">
        <v>3</v>
      </c>
      <c r="B21" s="107"/>
      <c r="C21" s="108"/>
      <c r="D21" s="68"/>
      <c r="E21" s="69"/>
      <c r="F21" s="70">
        <f>SUM(F9:F20)</f>
        <v>10625</v>
      </c>
      <c r="G21" s="108"/>
      <c r="H21" s="68"/>
      <c r="I21" s="69"/>
      <c r="J21" s="70">
        <f>SUM(J9:J20)</f>
        <v>19975</v>
      </c>
      <c r="K21" s="108"/>
      <c r="L21" s="68"/>
      <c r="M21" s="69"/>
      <c r="N21" s="70">
        <f>SUM(N9:N20)</f>
        <v>15025</v>
      </c>
    </row>
    <row r="22" spans="1:14" x14ac:dyDescent="0.25">
      <c r="A22" s="109" t="s">
        <v>37</v>
      </c>
      <c r="B22" s="110"/>
      <c r="C22" s="111"/>
      <c r="D22" s="71"/>
      <c r="E22" s="72"/>
      <c r="F22" s="73"/>
      <c r="G22" s="111"/>
      <c r="H22" s="71"/>
      <c r="I22" s="72"/>
      <c r="J22" s="73"/>
      <c r="K22" s="111"/>
      <c r="L22" s="71"/>
      <c r="M22" s="72"/>
      <c r="N22" s="73"/>
    </row>
    <row r="23" spans="1:14" x14ac:dyDescent="0.25">
      <c r="A23" s="103" t="s">
        <v>9</v>
      </c>
      <c r="B23" s="112" t="s">
        <v>11</v>
      </c>
      <c r="C23" s="105">
        <v>1</v>
      </c>
      <c r="D23" s="65">
        <v>2800</v>
      </c>
      <c r="E23" s="74">
        <f t="shared" ref="E23:E34" si="7">F23/$F$47</f>
        <v>0.15114709851551958</v>
      </c>
      <c r="F23" s="67">
        <f>C23*D23</f>
        <v>2800</v>
      </c>
      <c r="G23" s="105">
        <v>1</v>
      </c>
      <c r="H23" s="65">
        <v>2800</v>
      </c>
      <c r="I23" s="66">
        <f t="shared" ref="I23:I34" si="8">J23/$J$47</f>
        <v>0.10044843049327354</v>
      </c>
      <c r="J23" s="67">
        <f>G23*H23</f>
        <v>2800</v>
      </c>
      <c r="K23" s="105">
        <v>1</v>
      </c>
      <c r="L23" s="65">
        <v>2800</v>
      </c>
      <c r="M23" s="66">
        <f t="shared" ref="M23:M34" si="9">N23/$J$47</f>
        <v>0.10044843049327354</v>
      </c>
      <c r="N23" s="67">
        <f>K23*L23</f>
        <v>2800</v>
      </c>
    </row>
    <row r="24" spans="1:14" ht="30" x14ac:dyDescent="0.25">
      <c r="A24" s="103" t="s">
        <v>23</v>
      </c>
      <c r="B24" s="104" t="s">
        <v>6</v>
      </c>
      <c r="C24" s="105">
        <v>1</v>
      </c>
      <c r="D24" s="65">
        <v>350</v>
      </c>
      <c r="E24" s="74">
        <f t="shared" si="7"/>
        <v>1.8893387314439947E-2</v>
      </c>
      <c r="F24" s="67">
        <f t="shared" ref="F24:F34" si="10">C24*D24</f>
        <v>350</v>
      </c>
      <c r="G24" s="105">
        <v>1</v>
      </c>
      <c r="H24" s="65">
        <v>350</v>
      </c>
      <c r="I24" s="66">
        <f t="shared" si="8"/>
        <v>1.2556053811659192E-2</v>
      </c>
      <c r="J24" s="67">
        <f t="shared" ref="J24:J34" si="11">G24*H24</f>
        <v>350</v>
      </c>
      <c r="K24" s="105">
        <v>1</v>
      </c>
      <c r="L24" s="65">
        <v>350</v>
      </c>
      <c r="M24" s="66">
        <f t="shared" si="9"/>
        <v>1.2556053811659192E-2</v>
      </c>
      <c r="N24" s="67">
        <f t="shared" ref="N24:N34" si="12">K24*L24</f>
        <v>350</v>
      </c>
    </row>
    <row r="25" spans="1:14" x14ac:dyDescent="0.25">
      <c r="A25" s="103" t="s">
        <v>17</v>
      </c>
      <c r="B25" s="104" t="s">
        <v>18</v>
      </c>
      <c r="C25" s="105">
        <v>1</v>
      </c>
      <c r="D25" s="65">
        <v>1000</v>
      </c>
      <c r="E25" s="74">
        <f t="shared" si="7"/>
        <v>5.3981106612685563E-2</v>
      </c>
      <c r="F25" s="67">
        <f t="shared" si="10"/>
        <v>1000</v>
      </c>
      <c r="G25" s="105">
        <v>1</v>
      </c>
      <c r="H25" s="65">
        <v>1000</v>
      </c>
      <c r="I25" s="66">
        <f t="shared" si="8"/>
        <v>3.5874439461883408E-2</v>
      </c>
      <c r="J25" s="67">
        <f t="shared" si="11"/>
        <v>1000</v>
      </c>
      <c r="K25" s="105">
        <v>1</v>
      </c>
      <c r="L25" s="65">
        <v>1000</v>
      </c>
      <c r="M25" s="66">
        <f t="shared" si="9"/>
        <v>3.5874439461883408E-2</v>
      </c>
      <c r="N25" s="67">
        <f t="shared" si="12"/>
        <v>1000</v>
      </c>
    </row>
    <row r="26" spans="1:14" ht="30" x14ac:dyDescent="0.25">
      <c r="A26" s="103" t="s">
        <v>20</v>
      </c>
      <c r="B26" s="104" t="s">
        <v>19</v>
      </c>
      <c r="C26" s="105">
        <v>4</v>
      </c>
      <c r="D26" s="65">
        <v>500</v>
      </c>
      <c r="E26" s="74">
        <f t="shared" si="7"/>
        <v>0.10796221322537113</v>
      </c>
      <c r="F26" s="67">
        <f t="shared" si="10"/>
        <v>2000</v>
      </c>
      <c r="G26" s="105">
        <v>4</v>
      </c>
      <c r="H26" s="65">
        <v>500</v>
      </c>
      <c r="I26" s="66">
        <f t="shared" si="8"/>
        <v>7.1748878923766815E-2</v>
      </c>
      <c r="J26" s="67">
        <f t="shared" si="11"/>
        <v>2000</v>
      </c>
      <c r="K26" s="105">
        <v>4</v>
      </c>
      <c r="L26" s="65">
        <v>500</v>
      </c>
      <c r="M26" s="66">
        <f t="shared" si="9"/>
        <v>7.1748878923766815E-2</v>
      </c>
      <c r="N26" s="67">
        <f t="shared" si="12"/>
        <v>2000</v>
      </c>
    </row>
    <row r="27" spans="1:14" x14ac:dyDescent="0.25">
      <c r="A27" s="103"/>
      <c r="B27" s="104"/>
      <c r="C27" s="105"/>
      <c r="D27" s="65">
        <v>0</v>
      </c>
      <c r="E27" s="74">
        <f t="shared" si="7"/>
        <v>0</v>
      </c>
      <c r="F27" s="67">
        <f t="shared" si="10"/>
        <v>0</v>
      </c>
      <c r="G27" s="105"/>
      <c r="H27" s="65">
        <v>0</v>
      </c>
      <c r="I27" s="66">
        <f t="shared" si="8"/>
        <v>0</v>
      </c>
      <c r="J27" s="67">
        <f t="shared" si="11"/>
        <v>0</v>
      </c>
      <c r="K27" s="105"/>
      <c r="L27" s="65">
        <v>0</v>
      </c>
      <c r="M27" s="66">
        <f t="shared" si="9"/>
        <v>0</v>
      </c>
      <c r="N27" s="67">
        <f t="shared" si="12"/>
        <v>0</v>
      </c>
    </row>
    <row r="28" spans="1:14" x14ac:dyDescent="0.25">
      <c r="A28" s="103"/>
      <c r="B28" s="104"/>
      <c r="C28" s="105"/>
      <c r="D28" s="65">
        <v>0</v>
      </c>
      <c r="E28" s="74">
        <f t="shared" si="7"/>
        <v>0</v>
      </c>
      <c r="F28" s="67">
        <f t="shared" si="10"/>
        <v>0</v>
      </c>
      <c r="G28" s="105"/>
      <c r="H28" s="65">
        <v>0</v>
      </c>
      <c r="I28" s="66">
        <f t="shared" si="8"/>
        <v>0</v>
      </c>
      <c r="J28" s="67">
        <f t="shared" si="11"/>
        <v>0</v>
      </c>
      <c r="K28" s="105"/>
      <c r="L28" s="65">
        <v>0</v>
      </c>
      <c r="M28" s="66">
        <f t="shared" si="9"/>
        <v>0</v>
      </c>
      <c r="N28" s="67">
        <f t="shared" si="12"/>
        <v>0</v>
      </c>
    </row>
    <row r="29" spans="1:14" x14ac:dyDescent="0.25">
      <c r="A29" s="103"/>
      <c r="B29" s="104"/>
      <c r="C29" s="105"/>
      <c r="D29" s="65">
        <v>0</v>
      </c>
      <c r="E29" s="74">
        <f t="shared" si="7"/>
        <v>0</v>
      </c>
      <c r="F29" s="67">
        <f t="shared" si="10"/>
        <v>0</v>
      </c>
      <c r="G29" s="105"/>
      <c r="H29" s="65">
        <v>0</v>
      </c>
      <c r="I29" s="66">
        <f t="shared" si="8"/>
        <v>0</v>
      </c>
      <c r="J29" s="67">
        <f t="shared" si="11"/>
        <v>0</v>
      </c>
      <c r="K29" s="105"/>
      <c r="L29" s="65">
        <v>0</v>
      </c>
      <c r="M29" s="66">
        <f t="shared" si="9"/>
        <v>0</v>
      </c>
      <c r="N29" s="67">
        <f t="shared" si="12"/>
        <v>0</v>
      </c>
    </row>
    <row r="30" spans="1:14" x14ac:dyDescent="0.25">
      <c r="A30" s="103"/>
      <c r="B30" s="104"/>
      <c r="C30" s="105"/>
      <c r="D30" s="65">
        <v>0</v>
      </c>
      <c r="E30" s="74">
        <f t="shared" si="7"/>
        <v>0</v>
      </c>
      <c r="F30" s="67">
        <f t="shared" si="10"/>
        <v>0</v>
      </c>
      <c r="G30" s="105"/>
      <c r="H30" s="65">
        <v>0</v>
      </c>
      <c r="I30" s="66">
        <f t="shared" si="8"/>
        <v>0</v>
      </c>
      <c r="J30" s="67">
        <f t="shared" si="11"/>
        <v>0</v>
      </c>
      <c r="K30" s="105"/>
      <c r="L30" s="65">
        <v>0</v>
      </c>
      <c r="M30" s="66">
        <f t="shared" si="9"/>
        <v>0</v>
      </c>
      <c r="N30" s="67">
        <f t="shared" si="12"/>
        <v>0</v>
      </c>
    </row>
    <row r="31" spans="1:14" x14ac:dyDescent="0.25">
      <c r="A31" s="103"/>
      <c r="B31" s="104"/>
      <c r="C31" s="105"/>
      <c r="D31" s="65">
        <v>0</v>
      </c>
      <c r="E31" s="74">
        <f t="shared" si="7"/>
        <v>0</v>
      </c>
      <c r="F31" s="67">
        <f t="shared" si="10"/>
        <v>0</v>
      </c>
      <c r="G31" s="105"/>
      <c r="H31" s="65">
        <v>0</v>
      </c>
      <c r="I31" s="66">
        <f t="shared" si="8"/>
        <v>0</v>
      </c>
      <c r="J31" s="67">
        <f t="shared" si="11"/>
        <v>0</v>
      </c>
      <c r="K31" s="105"/>
      <c r="L31" s="65">
        <v>0</v>
      </c>
      <c r="M31" s="66">
        <f t="shared" si="9"/>
        <v>0</v>
      </c>
      <c r="N31" s="67">
        <f t="shared" si="12"/>
        <v>0</v>
      </c>
    </row>
    <row r="32" spans="1:14" x14ac:dyDescent="0.25">
      <c r="A32" s="103"/>
      <c r="B32" s="104"/>
      <c r="C32" s="105"/>
      <c r="D32" s="65">
        <v>0</v>
      </c>
      <c r="E32" s="74">
        <f t="shared" si="7"/>
        <v>0</v>
      </c>
      <c r="F32" s="67">
        <f t="shared" si="10"/>
        <v>0</v>
      </c>
      <c r="G32" s="105"/>
      <c r="H32" s="65">
        <v>0</v>
      </c>
      <c r="I32" s="66">
        <f t="shared" si="8"/>
        <v>0</v>
      </c>
      <c r="J32" s="67">
        <f t="shared" si="11"/>
        <v>0</v>
      </c>
      <c r="K32" s="105"/>
      <c r="L32" s="65">
        <v>0</v>
      </c>
      <c r="M32" s="66">
        <f t="shared" si="9"/>
        <v>0</v>
      </c>
      <c r="N32" s="67">
        <f t="shared" si="12"/>
        <v>0</v>
      </c>
    </row>
    <row r="33" spans="1:14" x14ac:dyDescent="0.25">
      <c r="A33" s="103"/>
      <c r="B33" s="104"/>
      <c r="C33" s="105"/>
      <c r="D33" s="65">
        <v>0</v>
      </c>
      <c r="E33" s="74">
        <f t="shared" si="7"/>
        <v>0</v>
      </c>
      <c r="F33" s="67">
        <f t="shared" si="10"/>
        <v>0</v>
      </c>
      <c r="G33" s="105"/>
      <c r="H33" s="65">
        <v>0</v>
      </c>
      <c r="I33" s="66">
        <f t="shared" si="8"/>
        <v>0</v>
      </c>
      <c r="J33" s="67">
        <f t="shared" si="11"/>
        <v>0</v>
      </c>
      <c r="K33" s="105"/>
      <c r="L33" s="65">
        <v>0</v>
      </c>
      <c r="M33" s="66">
        <f t="shared" si="9"/>
        <v>0</v>
      </c>
      <c r="N33" s="67">
        <f t="shared" si="12"/>
        <v>0</v>
      </c>
    </row>
    <row r="34" spans="1:14" x14ac:dyDescent="0.25">
      <c r="A34" s="103"/>
      <c r="B34" s="104"/>
      <c r="C34" s="105"/>
      <c r="D34" s="65">
        <v>0</v>
      </c>
      <c r="E34" s="74">
        <f t="shared" si="7"/>
        <v>0</v>
      </c>
      <c r="F34" s="67">
        <f t="shared" si="10"/>
        <v>0</v>
      </c>
      <c r="G34" s="105"/>
      <c r="H34" s="65">
        <v>0</v>
      </c>
      <c r="I34" s="66">
        <f t="shared" si="8"/>
        <v>0</v>
      </c>
      <c r="J34" s="67">
        <f t="shared" si="11"/>
        <v>0</v>
      </c>
      <c r="K34" s="105"/>
      <c r="L34" s="65">
        <v>0</v>
      </c>
      <c r="M34" s="66">
        <f t="shared" si="9"/>
        <v>0</v>
      </c>
      <c r="N34" s="67">
        <f t="shared" si="12"/>
        <v>0</v>
      </c>
    </row>
    <row r="35" spans="1:14" ht="15.75" thickBot="1" x14ac:dyDescent="0.3">
      <c r="A35" s="106" t="s">
        <v>3</v>
      </c>
      <c r="B35" s="107"/>
      <c r="C35" s="108"/>
      <c r="D35" s="68"/>
      <c r="E35" s="69"/>
      <c r="F35" s="70">
        <f>SUM(F23:F34)</f>
        <v>6150</v>
      </c>
      <c r="G35" s="108"/>
      <c r="H35" s="68"/>
      <c r="I35" s="69"/>
      <c r="J35" s="70">
        <f>SUM(J23:J34)</f>
        <v>6150</v>
      </c>
      <c r="K35" s="108"/>
      <c r="L35" s="68"/>
      <c r="M35" s="69"/>
      <c r="N35" s="70">
        <f>SUM(N23:N34)</f>
        <v>6150</v>
      </c>
    </row>
    <row r="36" spans="1:14" x14ac:dyDescent="0.25">
      <c r="A36" s="109" t="s">
        <v>25</v>
      </c>
      <c r="B36" s="110"/>
      <c r="C36" s="111"/>
      <c r="D36" s="71"/>
      <c r="E36" s="72"/>
      <c r="F36" s="73"/>
      <c r="G36" s="111"/>
      <c r="H36" s="71"/>
      <c r="I36" s="72"/>
      <c r="J36" s="73"/>
      <c r="K36" s="111"/>
      <c r="L36" s="71"/>
      <c r="M36" s="72"/>
      <c r="N36" s="73"/>
    </row>
    <row r="37" spans="1:14" x14ac:dyDescent="0.25">
      <c r="A37" s="103" t="s">
        <v>24</v>
      </c>
      <c r="B37" s="104" t="s">
        <v>8</v>
      </c>
      <c r="C37" s="105">
        <v>5</v>
      </c>
      <c r="D37" s="65">
        <v>250</v>
      </c>
      <c r="E37" s="74">
        <f>F37/$F$47</f>
        <v>6.7476383265856948E-2</v>
      </c>
      <c r="F37" s="67">
        <f>C37*D37</f>
        <v>1250</v>
      </c>
      <c r="G37" s="105">
        <v>5</v>
      </c>
      <c r="H37" s="65">
        <v>250</v>
      </c>
      <c r="I37" s="66">
        <f t="shared" ref="I37:I45" si="13">J37/$J$47</f>
        <v>4.4843049327354258E-2</v>
      </c>
      <c r="J37" s="67">
        <f>G37*H37</f>
        <v>1250</v>
      </c>
      <c r="K37" s="105">
        <v>5</v>
      </c>
      <c r="L37" s="65">
        <v>250</v>
      </c>
      <c r="M37" s="66">
        <f t="shared" ref="M37:M45" si="14">N37/$J$47</f>
        <v>4.4843049327354258E-2</v>
      </c>
      <c r="N37" s="67">
        <f>K37*L37</f>
        <v>1250</v>
      </c>
    </row>
    <row r="38" spans="1:14" x14ac:dyDescent="0.25">
      <c r="A38" s="103" t="s">
        <v>7</v>
      </c>
      <c r="B38" s="104" t="s">
        <v>8</v>
      </c>
      <c r="C38" s="105">
        <v>1</v>
      </c>
      <c r="D38" s="65">
        <v>500</v>
      </c>
      <c r="E38" s="74">
        <f>F38/$F$47</f>
        <v>2.6990553306342781E-2</v>
      </c>
      <c r="F38" s="67">
        <f>C38*D38</f>
        <v>500</v>
      </c>
      <c r="G38" s="105">
        <v>1</v>
      </c>
      <c r="H38" s="65">
        <v>500</v>
      </c>
      <c r="I38" s="66">
        <f t="shared" si="13"/>
        <v>1.7937219730941704E-2</v>
      </c>
      <c r="J38" s="67">
        <f>G38*H38</f>
        <v>500</v>
      </c>
      <c r="K38" s="105">
        <v>1</v>
      </c>
      <c r="L38" s="65">
        <v>500</v>
      </c>
      <c r="M38" s="66">
        <f t="shared" si="14"/>
        <v>1.7937219730941704E-2</v>
      </c>
      <c r="N38" s="67">
        <f>K38*L38</f>
        <v>500</v>
      </c>
    </row>
    <row r="39" spans="1:14" x14ac:dyDescent="0.25">
      <c r="A39" s="103"/>
      <c r="B39" s="104"/>
      <c r="C39" s="105"/>
      <c r="D39" s="65">
        <v>0</v>
      </c>
      <c r="E39" s="74">
        <f t="shared" ref="E39:E45" si="15">F39/$F$47</f>
        <v>0</v>
      </c>
      <c r="F39" s="67">
        <f t="shared" ref="F39:F45" si="16">C39*D39</f>
        <v>0</v>
      </c>
      <c r="G39" s="105"/>
      <c r="H39" s="65">
        <v>0</v>
      </c>
      <c r="I39" s="66">
        <f t="shared" si="13"/>
        <v>0</v>
      </c>
      <c r="J39" s="67">
        <f t="shared" ref="J39:J45" si="17">G39*H39</f>
        <v>0</v>
      </c>
      <c r="K39" s="105"/>
      <c r="L39" s="65">
        <v>0</v>
      </c>
      <c r="M39" s="66">
        <f t="shared" si="14"/>
        <v>0</v>
      </c>
      <c r="N39" s="67">
        <f t="shared" ref="N39:N45" si="18">K39*L39</f>
        <v>0</v>
      </c>
    </row>
    <row r="40" spans="1:14" x14ac:dyDescent="0.25">
      <c r="A40" s="103"/>
      <c r="B40" s="104"/>
      <c r="C40" s="105"/>
      <c r="D40" s="65">
        <v>0</v>
      </c>
      <c r="E40" s="74">
        <f t="shared" si="15"/>
        <v>0</v>
      </c>
      <c r="F40" s="67">
        <f t="shared" si="16"/>
        <v>0</v>
      </c>
      <c r="G40" s="105"/>
      <c r="H40" s="65">
        <v>0</v>
      </c>
      <c r="I40" s="66">
        <f t="shared" si="13"/>
        <v>0</v>
      </c>
      <c r="J40" s="67">
        <f t="shared" si="17"/>
        <v>0</v>
      </c>
      <c r="K40" s="105"/>
      <c r="L40" s="65">
        <v>0</v>
      </c>
      <c r="M40" s="66">
        <f t="shared" si="14"/>
        <v>0</v>
      </c>
      <c r="N40" s="67">
        <f t="shared" si="18"/>
        <v>0</v>
      </c>
    </row>
    <row r="41" spans="1:14" x14ac:dyDescent="0.25">
      <c r="A41" s="103"/>
      <c r="B41" s="104"/>
      <c r="C41" s="105"/>
      <c r="D41" s="65">
        <v>0</v>
      </c>
      <c r="E41" s="74">
        <f t="shared" si="15"/>
        <v>0</v>
      </c>
      <c r="F41" s="67">
        <f t="shared" si="16"/>
        <v>0</v>
      </c>
      <c r="G41" s="105"/>
      <c r="H41" s="65">
        <v>0</v>
      </c>
      <c r="I41" s="66">
        <f t="shared" si="13"/>
        <v>0</v>
      </c>
      <c r="J41" s="67">
        <f t="shared" si="17"/>
        <v>0</v>
      </c>
      <c r="K41" s="105"/>
      <c r="L41" s="65">
        <v>0</v>
      </c>
      <c r="M41" s="66">
        <f t="shared" si="14"/>
        <v>0</v>
      </c>
      <c r="N41" s="67">
        <f t="shared" si="18"/>
        <v>0</v>
      </c>
    </row>
    <row r="42" spans="1:14" x14ac:dyDescent="0.25">
      <c r="A42" s="103"/>
      <c r="B42" s="104"/>
      <c r="C42" s="105"/>
      <c r="D42" s="65">
        <v>0</v>
      </c>
      <c r="E42" s="74">
        <f t="shared" si="15"/>
        <v>0</v>
      </c>
      <c r="F42" s="67">
        <f t="shared" si="16"/>
        <v>0</v>
      </c>
      <c r="G42" s="105"/>
      <c r="H42" s="65">
        <v>0</v>
      </c>
      <c r="I42" s="66">
        <f t="shared" si="13"/>
        <v>0</v>
      </c>
      <c r="J42" s="67">
        <f t="shared" si="17"/>
        <v>0</v>
      </c>
      <c r="K42" s="105"/>
      <c r="L42" s="65">
        <v>0</v>
      </c>
      <c r="M42" s="66">
        <f t="shared" si="14"/>
        <v>0</v>
      </c>
      <c r="N42" s="67">
        <f t="shared" si="18"/>
        <v>0</v>
      </c>
    </row>
    <row r="43" spans="1:14" x14ac:dyDescent="0.25">
      <c r="A43" s="103"/>
      <c r="B43" s="104"/>
      <c r="C43" s="105"/>
      <c r="D43" s="65">
        <v>0</v>
      </c>
      <c r="E43" s="74">
        <f t="shared" si="15"/>
        <v>0</v>
      </c>
      <c r="F43" s="67">
        <f t="shared" si="16"/>
        <v>0</v>
      </c>
      <c r="G43" s="105"/>
      <c r="H43" s="65">
        <v>0</v>
      </c>
      <c r="I43" s="66">
        <f t="shared" si="13"/>
        <v>0</v>
      </c>
      <c r="J43" s="67">
        <f t="shared" si="17"/>
        <v>0</v>
      </c>
      <c r="K43" s="105"/>
      <c r="L43" s="65">
        <v>0</v>
      </c>
      <c r="M43" s="66">
        <f t="shared" si="14"/>
        <v>0</v>
      </c>
      <c r="N43" s="67">
        <f t="shared" si="18"/>
        <v>0</v>
      </c>
    </row>
    <row r="44" spans="1:14" x14ac:dyDescent="0.25">
      <c r="A44" s="103"/>
      <c r="B44" s="104"/>
      <c r="C44" s="105"/>
      <c r="D44" s="65">
        <v>0</v>
      </c>
      <c r="E44" s="74">
        <f t="shared" si="15"/>
        <v>0</v>
      </c>
      <c r="F44" s="67">
        <f t="shared" si="16"/>
        <v>0</v>
      </c>
      <c r="G44" s="105"/>
      <c r="H44" s="65">
        <v>0</v>
      </c>
      <c r="I44" s="66">
        <f t="shared" si="13"/>
        <v>0</v>
      </c>
      <c r="J44" s="67">
        <f t="shared" si="17"/>
        <v>0</v>
      </c>
      <c r="K44" s="105"/>
      <c r="L44" s="65">
        <v>0</v>
      </c>
      <c r="M44" s="66">
        <f t="shared" si="14"/>
        <v>0</v>
      </c>
      <c r="N44" s="67">
        <f t="shared" si="18"/>
        <v>0</v>
      </c>
    </row>
    <row r="45" spans="1:14" x14ac:dyDescent="0.25">
      <c r="A45" s="103"/>
      <c r="B45" s="104"/>
      <c r="C45" s="105"/>
      <c r="D45" s="65">
        <v>0</v>
      </c>
      <c r="E45" s="74">
        <f t="shared" si="15"/>
        <v>0</v>
      </c>
      <c r="F45" s="67">
        <f t="shared" si="16"/>
        <v>0</v>
      </c>
      <c r="G45" s="105"/>
      <c r="H45" s="65">
        <v>0</v>
      </c>
      <c r="I45" s="66">
        <f t="shared" si="13"/>
        <v>0</v>
      </c>
      <c r="J45" s="67">
        <f t="shared" si="17"/>
        <v>0</v>
      </c>
      <c r="K45" s="105"/>
      <c r="L45" s="65">
        <v>0</v>
      </c>
      <c r="M45" s="66">
        <f t="shared" si="14"/>
        <v>0</v>
      </c>
      <c r="N45" s="67">
        <f t="shared" si="18"/>
        <v>0</v>
      </c>
    </row>
    <row r="46" spans="1:14" ht="15.75" thickBot="1" x14ac:dyDescent="0.3">
      <c r="A46" s="106" t="s">
        <v>3</v>
      </c>
      <c r="B46" s="107"/>
      <c r="C46" s="108"/>
      <c r="D46" s="68"/>
      <c r="E46" s="69"/>
      <c r="F46" s="70">
        <f>SUM(F37:F45)</f>
        <v>1750</v>
      </c>
      <c r="G46" s="108"/>
      <c r="H46" s="68"/>
      <c r="I46" s="69"/>
      <c r="J46" s="70">
        <f>SUM(J37:J45)</f>
        <v>1750</v>
      </c>
      <c r="K46" s="108"/>
      <c r="L46" s="68"/>
      <c r="M46" s="69"/>
      <c r="N46" s="70">
        <f>SUM(N37:N45)</f>
        <v>1750</v>
      </c>
    </row>
    <row r="47" spans="1:14" ht="19.5" thickBot="1" x14ac:dyDescent="0.3">
      <c r="A47" s="75" t="s">
        <v>39</v>
      </c>
      <c r="B47" s="80">
        <f>F47+J47+N47</f>
        <v>69325</v>
      </c>
      <c r="C47" s="76"/>
      <c r="D47" s="77" t="s">
        <v>38</v>
      </c>
      <c r="E47" s="78"/>
      <c r="F47" s="79">
        <f>SUM(F46,F21,F35)</f>
        <v>18525</v>
      </c>
      <c r="G47" s="77"/>
      <c r="H47" s="77"/>
      <c r="I47" s="77"/>
      <c r="J47" s="79">
        <f t="shared" ref="J47" si="19">SUM(J46,J21,J35)</f>
        <v>27875</v>
      </c>
      <c r="K47" s="77"/>
      <c r="L47" s="77"/>
      <c r="M47" s="77"/>
      <c r="N47" s="79">
        <f>SUM(N21+N35+N46)</f>
        <v>22925</v>
      </c>
    </row>
    <row r="48" spans="1:14" x14ac:dyDescent="0.25">
      <c r="A48" s="155" t="s">
        <v>52</v>
      </c>
      <c r="B48" s="155"/>
      <c r="C48" s="155"/>
      <c r="D48" s="155"/>
      <c r="E48" s="155"/>
      <c r="F48" s="155"/>
    </row>
  </sheetData>
  <mergeCells count="9">
    <mergeCell ref="G6:J6"/>
    <mergeCell ref="K6:N6"/>
    <mergeCell ref="A48:F48"/>
    <mergeCell ref="B1:J1"/>
    <mergeCell ref="B2:J2"/>
    <mergeCell ref="B3:J3"/>
    <mergeCell ref="B4:J4"/>
    <mergeCell ref="A5:J5"/>
    <mergeCell ref="C6:F6"/>
  </mergeCells>
  <pageMargins left="0.7" right="0.7" top="0.75" bottom="0.75" header="0.3" footer="0.3"/>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6"/>
  <sheetViews>
    <sheetView topLeftCell="A49" workbookViewId="0">
      <selection activeCell="A2" sqref="A2:A3"/>
    </sheetView>
  </sheetViews>
  <sheetFormatPr defaultColWidth="9.140625" defaultRowHeight="15" x14ac:dyDescent="0.25"/>
  <cols>
    <col min="1" max="1" width="128" style="98" customWidth="1"/>
    <col min="2" max="16384" width="9.140625" style="97"/>
  </cols>
  <sheetData>
    <row r="1" spans="1:1" x14ac:dyDescent="0.25">
      <c r="A1" s="2" t="s">
        <v>69</v>
      </c>
    </row>
    <row r="2" spans="1:1" x14ac:dyDescent="0.25">
      <c r="A2" s="3"/>
    </row>
    <row r="3" spans="1:1" ht="15.75" thickBot="1" x14ac:dyDescent="0.3">
      <c r="A3" s="3" t="s">
        <v>42</v>
      </c>
    </row>
    <row r="4" spans="1:1" ht="15.75" thickBot="1" x14ac:dyDescent="0.3">
      <c r="A4" s="100"/>
    </row>
    <row r="5" spans="1:1" x14ac:dyDescent="0.25">
      <c r="A5" s="115" t="s">
        <v>43</v>
      </c>
    </row>
    <row r="6" spans="1:1" x14ac:dyDescent="0.25">
      <c r="A6" s="116"/>
    </row>
    <row r="7" spans="1:1" s="1" customFormat="1" ht="28.5" x14ac:dyDescent="0.25">
      <c r="A7" s="117" t="s">
        <v>40</v>
      </c>
    </row>
    <row r="8" spans="1:1" x14ac:dyDescent="0.25">
      <c r="A8" s="117" t="s">
        <v>41</v>
      </c>
    </row>
    <row r="9" spans="1:1" x14ac:dyDescent="0.25">
      <c r="A9" s="118"/>
    </row>
    <row r="10" spans="1:1" x14ac:dyDescent="0.25">
      <c r="A10" s="119" t="s">
        <v>45</v>
      </c>
    </row>
    <row r="11" spans="1:1" x14ac:dyDescent="0.25">
      <c r="A11" s="119" t="s">
        <v>46</v>
      </c>
    </row>
    <row r="12" spans="1:1" x14ac:dyDescent="0.25">
      <c r="A12" s="113" t="s">
        <v>70</v>
      </c>
    </row>
    <row r="13" spans="1:1" x14ac:dyDescent="0.25">
      <c r="A13" s="113" t="s">
        <v>90</v>
      </c>
    </row>
    <row r="14" spans="1:1" x14ac:dyDescent="0.25">
      <c r="A14" s="113" t="s">
        <v>71</v>
      </c>
    </row>
    <row r="15" spans="1:1" x14ac:dyDescent="0.25">
      <c r="A15" s="113" t="s">
        <v>53</v>
      </c>
    </row>
    <row r="16" spans="1:1" x14ac:dyDescent="0.25">
      <c r="A16" s="113" t="s">
        <v>54</v>
      </c>
    </row>
    <row r="17" spans="1:1" x14ac:dyDescent="0.25">
      <c r="A17" s="113" t="s">
        <v>55</v>
      </c>
    </row>
    <row r="18" spans="1:1" x14ac:dyDescent="0.25">
      <c r="A18" s="113" t="s">
        <v>56</v>
      </c>
    </row>
    <row r="19" spans="1:1" s="1" customFormat="1" x14ac:dyDescent="0.25">
      <c r="A19" s="113" t="s">
        <v>57</v>
      </c>
    </row>
    <row r="20" spans="1:1" x14ac:dyDescent="0.25">
      <c r="A20" s="113" t="s">
        <v>72</v>
      </c>
    </row>
    <row r="21" spans="1:1" ht="28.5" x14ac:dyDescent="0.25">
      <c r="A21" s="113" t="s">
        <v>91</v>
      </c>
    </row>
    <row r="22" spans="1:1" ht="28.5" x14ac:dyDescent="0.25">
      <c r="A22" s="119" t="s">
        <v>73</v>
      </c>
    </row>
    <row r="23" spans="1:1" ht="42.75" x14ac:dyDescent="0.25">
      <c r="A23" s="120" t="s">
        <v>74</v>
      </c>
    </row>
    <row r="24" spans="1:1" ht="15.75" thickBot="1" x14ac:dyDescent="0.3">
      <c r="A24" s="121" t="s">
        <v>75</v>
      </c>
    </row>
    <row r="25" spans="1:1" ht="15.75" thickBot="1" x14ac:dyDescent="0.3">
      <c r="A25" s="122"/>
    </row>
    <row r="26" spans="1:1" x14ac:dyDescent="0.25">
      <c r="A26" s="123" t="s">
        <v>44</v>
      </c>
    </row>
    <row r="27" spans="1:1" x14ac:dyDescent="0.25">
      <c r="A27" s="124"/>
    </row>
    <row r="28" spans="1:1" x14ac:dyDescent="0.25">
      <c r="A28" s="113" t="s">
        <v>47</v>
      </c>
    </row>
    <row r="29" spans="1:1" x14ac:dyDescent="0.25">
      <c r="A29" s="113" t="s">
        <v>58</v>
      </c>
    </row>
    <row r="30" spans="1:1" x14ac:dyDescent="0.25">
      <c r="A30" s="113" t="s">
        <v>59</v>
      </c>
    </row>
    <row r="31" spans="1:1" x14ac:dyDescent="0.25">
      <c r="A31" s="113" t="s">
        <v>60</v>
      </c>
    </row>
    <row r="32" spans="1:1" x14ac:dyDescent="0.25">
      <c r="A32" s="113" t="s">
        <v>61</v>
      </c>
    </row>
    <row r="33" spans="1:1" x14ac:dyDescent="0.25">
      <c r="A33" s="113" t="s">
        <v>62</v>
      </c>
    </row>
    <row r="34" spans="1:1" x14ac:dyDescent="0.25">
      <c r="A34" s="113" t="s">
        <v>76</v>
      </c>
    </row>
    <row r="35" spans="1:1" ht="117.75" x14ac:dyDescent="0.25">
      <c r="A35" s="114" t="s">
        <v>92</v>
      </c>
    </row>
    <row r="36" spans="1:1" ht="28.5" x14ac:dyDescent="0.25">
      <c r="A36" s="113" t="s">
        <v>63</v>
      </c>
    </row>
    <row r="37" spans="1:1" ht="28.5" x14ac:dyDescent="0.25">
      <c r="A37" s="113" t="s">
        <v>64</v>
      </c>
    </row>
    <row r="38" spans="1:1" ht="57.75" x14ac:dyDescent="0.25">
      <c r="A38" s="114" t="s">
        <v>77</v>
      </c>
    </row>
    <row r="39" spans="1:1" ht="43.5" x14ac:dyDescent="0.25">
      <c r="A39" s="114" t="s">
        <v>78</v>
      </c>
    </row>
    <row r="40" spans="1:1" x14ac:dyDescent="0.25">
      <c r="A40" s="114" t="s">
        <v>65</v>
      </c>
    </row>
    <row r="41" spans="1:1" x14ac:dyDescent="0.25">
      <c r="A41" s="114" t="s">
        <v>79</v>
      </c>
    </row>
    <row r="42" spans="1:1" ht="42.75" x14ac:dyDescent="0.25">
      <c r="A42" s="113" t="s">
        <v>67</v>
      </c>
    </row>
    <row r="43" spans="1:1" ht="28.5" x14ac:dyDescent="0.25">
      <c r="A43" s="113" t="s">
        <v>68</v>
      </c>
    </row>
    <row r="44" spans="1:1" x14ac:dyDescent="0.25">
      <c r="A44" s="113" t="s">
        <v>66</v>
      </c>
    </row>
    <row r="45" spans="1:1" ht="28.5" x14ac:dyDescent="0.25">
      <c r="A45" s="113" t="s">
        <v>80</v>
      </c>
    </row>
    <row r="46" spans="1:1" x14ac:dyDescent="0.25">
      <c r="A46" s="113" t="s">
        <v>81</v>
      </c>
    </row>
    <row r="47" spans="1:1" ht="29.25" x14ac:dyDescent="0.25">
      <c r="A47" s="113" t="s">
        <v>82</v>
      </c>
    </row>
    <row r="48" spans="1:1" x14ac:dyDescent="0.25">
      <c r="A48" s="113" t="s">
        <v>93</v>
      </c>
    </row>
    <row r="49" spans="1:1" ht="29.25" x14ac:dyDescent="0.25">
      <c r="A49" s="113" t="s">
        <v>83</v>
      </c>
    </row>
    <row r="50" spans="1:1" x14ac:dyDescent="0.25">
      <c r="A50" s="113" t="s">
        <v>84</v>
      </c>
    </row>
    <row r="51" spans="1:1" ht="29.25" x14ac:dyDescent="0.25">
      <c r="A51" s="113" t="s">
        <v>85</v>
      </c>
    </row>
    <row r="52" spans="1:1" x14ac:dyDescent="0.25">
      <c r="A52" s="113" t="s">
        <v>86</v>
      </c>
    </row>
    <row r="53" spans="1:1" x14ac:dyDescent="0.25">
      <c r="A53" s="113" t="s">
        <v>87</v>
      </c>
    </row>
    <row r="54" spans="1:1" ht="29.25" x14ac:dyDescent="0.25">
      <c r="A54" s="113" t="s">
        <v>88</v>
      </c>
    </row>
    <row r="55" spans="1:1" s="128" customFormat="1" ht="14.25" x14ac:dyDescent="0.2">
      <c r="A55" s="113" t="s">
        <v>89</v>
      </c>
    </row>
    <row r="56" spans="1:1" x14ac:dyDescent="0.25">
      <c r="A56" s="99"/>
    </row>
  </sheetData>
  <pageMargins left="0.70866141732283472" right="0.70866141732283472"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Template</vt:lpstr>
      <vt:lpstr>Example 1yr</vt:lpstr>
      <vt:lpstr>Example 2yr</vt:lpstr>
      <vt:lpstr>Example 3yr</vt:lpstr>
      <vt:lpstr>Eligible expenditure</vt:lpstr>
      <vt:lpstr>'Eligible expenditure'!_Toc467773960</vt:lpstr>
      <vt:lpstr>'Eligible expenditure'!_Toc467773961</vt:lpstr>
      <vt:lpstr>Template!Print_Area</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LEITH, Matt</dc:creator>
  <cp:lastModifiedBy>DONATH, Kristen</cp:lastModifiedBy>
  <cp:lastPrinted>2019-08-16T06:08:12Z</cp:lastPrinted>
  <dcterms:created xsi:type="dcterms:W3CDTF">2016-12-22T22:40:48Z</dcterms:created>
  <dcterms:modified xsi:type="dcterms:W3CDTF">2019-08-16T06:08:34Z</dcterms:modified>
</cp:coreProperties>
</file>